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38640" windowHeight="15990"/>
  </bookViews>
  <sheets>
    <sheet name="ProjectSchedule" sheetId="11" r:id="rId1"/>
    <sheet name="Sheet1" sheetId="13" r:id="rId2"/>
    <sheet name="About" sheetId="12" r:id="rId3"/>
  </sheets>
  <definedNames>
    <definedName name="Display_Week">ProjectSchedule!$D$4</definedName>
    <definedName name="_xlnm.Print_Titles" localSheetId="0">ProjectSchedule!$1:$5</definedName>
    <definedName name="Project_Start">ProjectSchedule!$D$3</definedName>
    <definedName name="Scheduled">ProjectSchedule!$AE$2</definedName>
    <definedName name="task_end" localSheetId="0">ProjectSchedule!$E1</definedName>
    <definedName name="task_progress" localSheetId="0">ProjectSchedule!$J1</definedName>
    <definedName name="task_start" localSheetId="0">ProjectSchedule!$D1</definedName>
    <definedName name="today" localSheetId="0">TODAY()</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1" l="1"/>
  <c r="I20" i="11"/>
  <c r="F35" i="11" l="1"/>
  <c r="I64" i="11"/>
  <c r="I63" i="11"/>
  <c r="I62" i="11"/>
  <c r="I61" i="11"/>
  <c r="I60" i="11"/>
  <c r="I59" i="11"/>
  <c r="I58" i="11"/>
  <c r="I57" i="11"/>
  <c r="I56" i="11"/>
  <c r="I55" i="11"/>
  <c r="I54" i="11"/>
  <c r="I53" i="11"/>
  <c r="I52" i="11"/>
  <c r="I51" i="11"/>
  <c r="I50" i="11"/>
  <c r="I49" i="11"/>
  <c r="I48" i="11"/>
  <c r="I46" i="11"/>
  <c r="I45" i="11"/>
  <c r="I43" i="11"/>
  <c r="I42" i="11"/>
  <c r="I41" i="11"/>
  <c r="I40" i="11"/>
  <c r="I39" i="11"/>
  <c r="I38" i="11"/>
  <c r="I37" i="11"/>
  <c r="I34" i="11"/>
  <c r="I33" i="11"/>
  <c r="I32" i="11"/>
  <c r="I31" i="11"/>
  <c r="I30" i="11"/>
  <c r="I29" i="11"/>
  <c r="I28" i="11"/>
  <c r="I27" i="11"/>
  <c r="I26" i="11"/>
  <c r="I25" i="11"/>
  <c r="I24" i="11"/>
  <c r="I23" i="11"/>
  <c r="I21" i="11"/>
  <c r="I19" i="11"/>
  <c r="I18" i="11"/>
  <c r="I17" i="11"/>
  <c r="I16" i="11"/>
  <c r="I15" i="11"/>
  <c r="I14" i="11"/>
  <c r="I13" i="11"/>
  <c r="I12" i="11"/>
  <c r="I11" i="11"/>
  <c r="I10" i="11"/>
  <c r="I9" i="11"/>
  <c r="I8" i="11"/>
  <c r="I7" i="11"/>
  <c r="F32" i="11"/>
  <c r="F30" i="11"/>
  <c r="F64" i="11"/>
  <c r="F63" i="11"/>
  <c r="F62" i="11"/>
  <c r="F61" i="11"/>
  <c r="F60" i="11"/>
  <c r="F59" i="11"/>
  <c r="F58" i="11"/>
  <c r="F57" i="11"/>
  <c r="F56" i="11"/>
  <c r="F55" i="11"/>
  <c r="F54" i="11"/>
  <c r="F53" i="11"/>
  <c r="F52" i="11"/>
  <c r="F51" i="11"/>
  <c r="F50" i="11"/>
  <c r="F49" i="11"/>
  <c r="F48" i="11"/>
  <c r="F46" i="11"/>
  <c r="F45" i="11"/>
  <c r="F43" i="11"/>
  <c r="F42" i="11"/>
  <c r="F41" i="11"/>
  <c r="F40" i="11"/>
  <c r="F39" i="11"/>
  <c r="F38" i="11"/>
  <c r="F37" i="11"/>
  <c r="F24" i="11"/>
  <c r="F25" i="11"/>
  <c r="F26" i="11"/>
  <c r="F27" i="11"/>
  <c r="F28" i="11"/>
  <c r="F29" i="11"/>
  <c r="F31" i="11"/>
  <c r="F33" i="11"/>
  <c r="F34" i="11"/>
  <c r="F23" i="11"/>
  <c r="F8" i="11"/>
  <c r="F9" i="11"/>
  <c r="F10" i="11"/>
  <c r="F11" i="11"/>
  <c r="F12" i="11"/>
  <c r="F13" i="11"/>
  <c r="F14" i="11"/>
  <c r="F15" i="11"/>
  <c r="F16" i="11"/>
  <c r="F17" i="11"/>
  <c r="F18" i="11"/>
  <c r="F19" i="11"/>
  <c r="F21" i="11"/>
  <c r="F7" i="11"/>
</calcChain>
</file>

<file path=xl/sharedStrings.xml><?xml version="1.0" encoding="utf-8"?>
<sst xmlns="http://schemas.openxmlformats.org/spreadsheetml/2006/main" count="258" uniqueCount="120">
  <si>
    <t>PROGRESS</t>
  </si>
  <si>
    <t>Project Management Templates</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</si>
  <si>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</si>
  <si>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</si>
  <si>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</si>
  <si>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</si>
  <si>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</si>
  <si>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</si>
  <si>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</si>
  <si>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</si>
  <si>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</si>
  <si>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</si>
  <si>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</si>
  <si>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</si>
  <si>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</si>
  <si>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</si>
  <si>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</si>
  <si>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Project Development</t>
  </si>
  <si>
    <t>Develop project plan</t>
  </si>
  <si>
    <t>Identify team members</t>
  </si>
  <si>
    <t>Develop roles and responsibilities</t>
  </si>
  <si>
    <t>May</t>
  </si>
  <si>
    <t>June</t>
  </si>
  <si>
    <t>July</t>
  </si>
  <si>
    <t>August</t>
  </si>
  <si>
    <t>September</t>
  </si>
  <si>
    <t>October</t>
  </si>
  <si>
    <t>November</t>
  </si>
  <si>
    <t>December</t>
  </si>
  <si>
    <t>Kimberly</t>
  </si>
  <si>
    <t>Program Managers</t>
  </si>
  <si>
    <t>PLANNED START</t>
  </si>
  <si>
    <t>PLANNED END</t>
  </si>
  <si>
    <t>ACTUAL START</t>
  </si>
  <si>
    <t>ACTUAL END</t>
  </si>
  <si>
    <t>EXPECTED DURATION</t>
  </si>
  <si>
    <t>ACTUAL DURATION</t>
  </si>
  <si>
    <t>Task in progress</t>
  </si>
  <si>
    <t>Task scheduled</t>
  </si>
  <si>
    <t>Task overdue</t>
  </si>
  <si>
    <t>Activity 1: Project Development</t>
  </si>
  <si>
    <t>Complete</t>
  </si>
  <si>
    <t>Identify deliverables</t>
  </si>
  <si>
    <t>Develop preliminary timeline</t>
  </si>
  <si>
    <t>Develop and finalize team charter</t>
  </si>
  <si>
    <t>Finalize roles and responsibilities</t>
  </si>
  <si>
    <t>Finalize overall project plan</t>
  </si>
  <si>
    <t>Program Managers meeting</t>
  </si>
  <si>
    <t>Monthly Program Managers check-in scheduled</t>
  </si>
  <si>
    <t>Establish SharePoint site</t>
  </si>
  <si>
    <t>In Progress</t>
  </si>
  <si>
    <t>Weekly team planning meeting established</t>
  </si>
  <si>
    <t>Coordinate with rulemaking team to finalize scope of recommendations</t>
  </si>
  <si>
    <t>Tribal consultation/outreach discussion</t>
  </si>
  <si>
    <t>Deferred</t>
  </si>
  <si>
    <t>Activity 2: Stakeholder Engagement</t>
  </si>
  <si>
    <t>Identify known key stakeholders to solicit feedback</t>
  </si>
  <si>
    <t>Engage in personal communication to invite participation by key stakeholders</t>
  </si>
  <si>
    <t>Research/identify other new potential stakeholders, including local government</t>
  </si>
  <si>
    <t>Not Started</t>
  </si>
  <si>
    <t>Engage in personal communication to invite participation by new stakeholders</t>
  </si>
  <si>
    <t>Launch eComments site</t>
  </si>
  <si>
    <t>Launch EZView page</t>
  </si>
  <si>
    <t>Prepare webinar/eComments announcements</t>
  </si>
  <si>
    <t>Schedule webinars</t>
  </si>
  <si>
    <t>Hold Webinar #1</t>
  </si>
  <si>
    <t>Hold Webinar #2</t>
  </si>
  <si>
    <t>Activity 3: Additional Research</t>
  </si>
  <si>
    <t>Review Don't Drip and Drive Program reports for insight on older vehicles</t>
  </si>
  <si>
    <t>Research re cost of replacement refrigerants</t>
  </si>
  <si>
    <t>Research re cost of switching to replacements, including new or replacement equipment if needed</t>
  </si>
  <si>
    <t>Research re cost of recycling old refrigerants and equipment or disposal and why one or the other</t>
  </si>
  <si>
    <t>Research current market incentives in Washington</t>
  </si>
  <si>
    <t>Research current market incentives in other jurisdictions</t>
  </si>
  <si>
    <t>Research funding options and financial assurance applicability</t>
  </si>
  <si>
    <t>Activity 4: Policy Decisions</t>
  </si>
  <si>
    <t>Brief management about proposed legislative options (may need to be by email)</t>
  </si>
  <si>
    <t>Get decision on whether project will (1) make recommendations only or (2) develop bill language</t>
  </si>
  <si>
    <t>Activity 5: Report</t>
  </si>
  <si>
    <t>Begin drafting report and recommendations</t>
  </si>
  <si>
    <t>Summarize stakeholder feedback</t>
  </si>
  <si>
    <t>Begin incorporating stakeholder feedback into draft report</t>
  </si>
  <si>
    <t>Target date for finished first draft</t>
  </si>
  <si>
    <t>First round of internal review and edits</t>
  </si>
  <si>
    <t>Incorporate edits and prepare review draft</t>
  </si>
  <si>
    <t>Draft review by Program Managers</t>
  </si>
  <si>
    <t>Incorporate edits and prepare revised draft</t>
  </si>
  <si>
    <t>Complete proposed final report and recommendations</t>
  </si>
  <si>
    <t>Program "fatal flaw only" review</t>
  </si>
  <si>
    <t>Submit final draft for Gov Relations review</t>
  </si>
  <si>
    <t>Government Relation review</t>
  </si>
  <si>
    <t>Make Government Relations-requested edits</t>
  </si>
  <si>
    <t>Submit final for Executive review</t>
  </si>
  <si>
    <t>Executive review</t>
  </si>
  <si>
    <t>Make any final edits from Executive review</t>
  </si>
  <si>
    <t>Submit final report and recommendations (and bill language, if applicable) to Legislature</t>
  </si>
  <si>
    <t>Completed on time</t>
  </si>
  <si>
    <t>Completed ahead of schedule</t>
  </si>
  <si>
    <t>Stakeholder Engagement</t>
  </si>
  <si>
    <t>Additional Research</t>
  </si>
  <si>
    <t>Policy Decisions</t>
  </si>
  <si>
    <t>Report</t>
  </si>
  <si>
    <t>Laura W.</t>
  </si>
  <si>
    <t>TASK 
LEAD</t>
  </si>
  <si>
    <t>Develop schedule informational document / Gantt chart for posting on EZView page</t>
  </si>
  <si>
    <t>Completed late</t>
  </si>
  <si>
    <t>HFC End-of-life Management Program Project Schedule</t>
  </si>
  <si>
    <t>Megan</t>
  </si>
  <si>
    <t>Abbey</t>
  </si>
  <si>
    <t>Management Team</t>
  </si>
  <si>
    <t>Send webinar announcement to listserv</t>
  </si>
  <si>
    <t>Linda</t>
  </si>
  <si>
    <t>Peer reviewers</t>
  </si>
  <si>
    <t>Program reviewers</t>
  </si>
  <si>
    <t>GR Staff</t>
  </si>
  <si>
    <t>Executive Staff</t>
  </si>
  <si>
    <t>On-going stakeholder engagement</t>
  </si>
  <si>
    <t>TBD</t>
  </si>
  <si>
    <t>Last updated: July 12, 2021</t>
  </si>
  <si>
    <t>Tribal consultation/outreach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</si>
</sst>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m/d/yy;@"/>
    <numFmt numFmtId="165" formatCode="ddd\,\ m/d/yyyy"/>
    <numFmt numFmtId="166" formatCode="mmm\ d\,\ yyyy"/>
    <numFmt numFmtId="167" formatCode=";;;"/>
    <numFmt numFmtId="168" formatCode="m/d;@"/>
  </numFmts>
  <fonts count="27" x14ac:knownFonts="1">
    <font>
      <sz val="11"/>
      <color theme="1"/>
      <name val="Calibri"/>
      <family val="2"/>
      <scheme val="minor"/>
    </font>
    <font>
      <sz val="10"/>
      <name val="Calibri"/>
      <family val="2"/>
      <scheme val="minor"/>
    </font>
    <font>
      <u/>
      <sz val="11"/>
      <color indexed="12"/>
      <name val="Arial"/>
      <family val="2"/>
    </font>
    <font>
      <sz val="11"/>
      <color theme="1"/>
      <name val="Calibri"/>
      <family val="2"/>
      <scheme val="minor"/>
    </font>
    <font>
      <sz val="14"/>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11"/>
      <color theme="0"/>
      <name val="Corbel"/>
      <family val="2"/>
    </font>
    <font>
      <b/>
      <sz val="20"/>
      <color theme="4" tint="-0.249977111117893"/>
      <name val="Corbel"/>
      <family val="2"/>
    </font>
    <font>
      <sz val="10"/>
      <name val="Corbel"/>
      <family val="2"/>
    </font>
    <font>
      <sz val="11"/>
      <color theme="1"/>
      <name val="Corbel"/>
      <family val="2"/>
    </font>
    <font>
      <b/>
      <sz val="11"/>
      <color theme="1" tint="0.499984740745262"/>
      <name val="Corbel"/>
      <family val="2"/>
    </font>
    <font>
      <sz val="14"/>
      <color theme="1"/>
      <name val="Corbel"/>
      <family val="2"/>
    </font>
    <font>
      <sz val="10"/>
      <color theme="1" tint="0.499984740745262"/>
      <name val="Corbel"/>
      <family val="2"/>
    </font>
    <font>
      <b/>
      <sz val="9"/>
      <color theme="0"/>
      <name val="Corbel"/>
      <family val="2"/>
    </font>
    <font>
      <sz val="11"/>
      <name val="Corbel"/>
      <family val="2"/>
    </font>
    <font>
      <i/>
      <sz val="9"/>
      <color theme="1"/>
      <name val="Corbel"/>
      <family val="2"/>
    </font>
    <font>
      <i/>
      <sz val="11"/>
      <color rgb="FF7F7F7F"/>
      <name val="Calibri"/>
      <family val="2"/>
      <scheme val="minor"/>
    </font>
    <font>
      <b/>
      <sz val="11"/>
      <color theme="1"/>
      <name val="Calibri"/>
      <family val="2"/>
      <scheme val="minor"/>
    </font>
    <font>
      <b/>
      <sz val="11"/>
      <color theme="1" tint="0.24994659260841701"/>
      <name val="Corbel"/>
      <family val="2"/>
    </font>
    <font>
      <sz val="11"/>
      <color theme="1" tint="0.24994659260841701"/>
      <name val="Corbel"/>
      <family val="2"/>
    </font>
    <font>
      <b/>
      <sz val="22"/>
      <name val="Corbel"/>
      <family val="2"/>
    </font>
  </fonts>
  <fills count="2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8000"/>
        <bgColor indexed="64"/>
      </patternFill>
    </fill>
    <fill>
      <patternFill patternType="solid">
        <fgColor theme="9" tint="-0.499984740745262"/>
        <bgColor indexed="64"/>
      </patternFill>
    </fill>
    <fill>
      <patternFill patternType="solid">
        <fgColor rgb="FFFDE88D"/>
        <bgColor indexed="64"/>
      </patternFill>
    </fill>
    <fill>
      <patternFill patternType="solid">
        <fgColor rgb="FFFFFF66"/>
        <bgColor indexed="64"/>
      </patternFill>
    </fill>
    <fill>
      <patternFill patternType="solid">
        <fgColor rgb="FF00B050"/>
        <bgColor indexed="64"/>
      </patternFill>
    </fill>
    <fill>
      <patternFill patternType="solid">
        <fgColor theme="2" tint="-0.24994659260841701"/>
        <bgColor indexed="64"/>
      </patternFill>
    </fill>
  </fills>
  <borders count="23">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auto="1"/>
      </bottom>
      <diagonal/>
    </border>
    <border>
      <left/>
      <right/>
      <top style="thin">
        <color auto="1"/>
      </top>
      <bottom style="thin">
        <color auto="1"/>
      </bottom>
      <diagonal/>
    </border>
    <border>
      <left style="medium">
        <color indexed="64"/>
      </left>
      <right/>
      <top style="thin">
        <color theme="0" tint="-0.34998626667073579"/>
      </top>
      <bottom/>
      <diagonal/>
    </border>
    <border>
      <left style="medium">
        <color indexed="64"/>
      </left>
      <right style="thin">
        <color theme="0" tint="-0.34998626667073579"/>
      </right>
      <top/>
      <bottom style="medium">
        <color theme="0" tint="-0.14996795556505021"/>
      </bottom>
      <diagonal/>
    </border>
    <border>
      <left style="medium">
        <color indexed="64"/>
      </left>
      <right/>
      <top/>
      <bottom/>
      <diagonal/>
    </border>
    <border>
      <left style="medium">
        <color indexed="64"/>
      </left>
      <right style="thin">
        <color theme="0" tint="-0.14993743705557422"/>
      </right>
      <top style="medium">
        <color theme="0" tint="-0.14996795556505021"/>
      </top>
      <bottom style="medium">
        <color theme="0" tint="-0.14996795556505021"/>
      </bottom>
      <diagonal/>
    </border>
    <border>
      <left/>
      <right style="medium">
        <color indexed="64"/>
      </right>
      <top style="thin">
        <color theme="0" tint="-0.34998626667073579"/>
      </top>
      <bottom/>
      <diagonal/>
    </border>
    <border>
      <left style="thin">
        <color theme="0" tint="-0.34998626667073579"/>
      </left>
      <right style="medium">
        <color indexed="64"/>
      </right>
      <top/>
      <bottom style="medium">
        <color theme="0" tint="-0.14996795556505021"/>
      </bottom>
      <diagonal/>
    </border>
    <border>
      <left style="thin">
        <color theme="0" tint="-0.14993743705557422"/>
      </left>
      <right style="medium">
        <color indexed="64"/>
      </right>
      <top style="medium">
        <color theme="0" tint="-0.14996795556505021"/>
      </top>
      <bottom style="medium">
        <color theme="0" tint="-0.14996795556505021"/>
      </bottom>
      <diagonal/>
    </border>
    <border>
      <left/>
      <right style="medium">
        <color indexed="64"/>
      </right>
      <top/>
      <bottom/>
      <diagonal/>
    </border>
    <border>
      <left style="medium">
        <color indexed="64"/>
      </left>
      <right/>
      <top/>
      <bottom style="medium">
        <color theme="0" tint="-0.14996795556505021"/>
      </bottom>
      <diagonal/>
    </border>
    <border>
      <left style="thin">
        <color theme="0" tint="-0.14993743705557422"/>
      </left>
      <right/>
      <top style="medium">
        <color theme="0" tint="-0.14996795556505021"/>
      </top>
      <bottom/>
      <diagonal/>
    </border>
    <border>
      <left/>
      <right/>
      <top style="medium">
        <color theme="0" tint="-0.14996795556505021"/>
      </top>
      <bottom/>
      <diagonal/>
    </border>
    <border>
      <left/>
      <right style="thin">
        <color theme="0" tint="-0.14993743705557422"/>
      </right>
      <top style="medium">
        <color theme="0" tint="-0.14996795556505021"/>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right style="thin">
        <color theme="0" tint="-0.14993743705557422"/>
      </right>
      <top/>
      <bottom style="thin">
        <color theme="0" tint="-0.14990691854609822"/>
      </bottom>
      <diagonal/>
    </border>
  </borders>
  <cellStyleXfs count="28">
    <xf numFmtId="0" fontId="0" fillId="0" borderId="0"/>
    <xf numFmtId="0" fontId="2" fillId="0" borderId="0" applyNumberFormat="0" applyFill="0" applyBorder="0" applyAlignment="0" applyProtection="0">
      <alignment vertical="top"/>
      <protection locked="0"/>
    </xf>
    <xf numFmtId="9" fontId="15" fillId="0" borderId="0" applyFill="0" applyBorder="0" applyAlignment="0" applyProtection="0"/>
    <xf numFmtId="0" fontId="11" fillId="0" borderId="0"/>
    <xf numFmtId="43" fontId="3" fillId="0" borderId="3" applyFont="0" applyFill="0" applyAlignment="0" applyProtection="0"/>
    <xf numFmtId="0" fontId="26"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15" fillId="0" borderId="0" applyNumberFormat="0" applyFill="0" applyProtection="0">
      <alignment horizontal="right" vertical="center" indent="1"/>
    </xf>
    <xf numFmtId="165" fontId="3" fillId="0" borderId="3">
      <alignment horizontal="center" vertical="center"/>
    </xf>
    <xf numFmtId="164" fontId="15" fillId="0" borderId="2" applyFill="0">
      <alignment horizontal="center" vertical="center"/>
    </xf>
    <xf numFmtId="0" fontId="3" fillId="0" borderId="2" applyFill="0">
      <alignment horizontal="center" vertical="center"/>
    </xf>
    <xf numFmtId="0" fontId="15" fillId="0" borderId="2" applyFill="0">
      <alignment horizontal="left" vertical="center" wrapText="1"/>
    </xf>
    <xf numFmtId="0" fontId="22" fillId="0" borderId="0" applyNumberFormat="0" applyFill="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22" borderId="0">
      <alignment vertical="top"/>
    </xf>
    <xf numFmtId="0" fontId="15" fillId="21" borderId="0"/>
    <xf numFmtId="0" fontId="15" fillId="20" borderId="0"/>
    <xf numFmtId="0" fontId="15" fillId="19" borderId="0"/>
    <xf numFmtId="0" fontId="15" fillId="18" borderId="0"/>
    <xf numFmtId="1" fontId="15" fillId="0" borderId="2" applyFill="0">
      <alignment horizontal="center" vertical="center"/>
    </xf>
    <xf numFmtId="0" fontId="15" fillId="23" borderId="0"/>
  </cellStyleXfs>
  <cellXfs count="180">
    <xf numFmtId="0" fontId="0" fillId="0" borderId="0" xfId="0"/>
    <xf numFmtId="0" fontId="1" fillId="0" borderId="0" xfId="0" applyFont="1"/>
    <xf numFmtId="0" fontId="0" fillId="0" borderId="0" xfId="0" applyAlignment="1">
      <alignment vertical="center"/>
    </xf>
    <xf numFmtId="0" fontId="1" fillId="0" borderId="0" xfId="0" applyFont="1" applyAlignment="1">
      <alignment vertical="top"/>
    </xf>
    <xf numFmtId="0" fontId="5" fillId="0" borderId="0" xfId="0" applyFont="1" applyAlignment="1">
      <alignment horizontal="left" vertical="center"/>
    </xf>
    <xf numFmtId="0" fontId="6" fillId="0" borderId="0" xfId="0" applyFont="1" applyAlignment="1">
      <alignment horizontal="left" vertical="center"/>
    </xf>
    <xf numFmtId="0" fontId="8" fillId="0" borderId="0" xfId="0" applyFont="1"/>
    <xf numFmtId="0" fontId="10" fillId="0" borderId="0" xfId="0" applyFont="1" applyAlignment="1">
      <alignment vertical="center"/>
    </xf>
    <xf numFmtId="0" fontId="9" fillId="0" borderId="0" xfId="0" applyFont="1" applyAlignment="1">
      <alignment horizontal="left" vertical="top" wrapText="1" indent="1"/>
    </xf>
    <xf numFmtId="0" fontId="1" fillId="0" borderId="0" xfId="0" applyFont="1" applyAlignment="1">
      <alignment horizontal="left" vertical="top"/>
    </xf>
    <xf numFmtId="0" fontId="7"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5" fillId="0" borderId="0" xfId="0" applyFont="1"/>
    <xf numFmtId="0" fontId="16" fillId="0" borderId="0" xfId="0" applyFont="1"/>
    <xf numFmtId="0" fontId="15" fillId="0" borderId="0" xfId="0" applyFont="1" applyAlignment="1">
      <alignment horizontal="center"/>
    </xf>
    <xf numFmtId="0" fontId="17" fillId="0" borderId="0" xfId="7" applyFont="1" applyAlignment="1">
      <alignment vertical="top" wrapText="1"/>
    </xf>
    <xf numFmtId="0" fontId="15" fillId="0" borderId="0" xfId="0" applyFont="1" applyAlignment="1">
      <alignment wrapText="1"/>
    </xf>
    <xf numFmtId="0" fontId="19" fillId="8" borderId="1"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20" fillId="0" borderId="2" xfId="0" applyFont="1" applyBorder="1" applyAlignment="1">
      <alignment horizontal="center" vertical="center"/>
    </xf>
    <xf numFmtId="0" fontId="15" fillId="0" borderId="0" xfId="0" applyFont="1" applyAlignment="1">
      <alignment vertical="center"/>
    </xf>
    <xf numFmtId="0" fontId="15" fillId="3" borderId="2" xfId="12" applyFont="1" applyFill="1" applyAlignment="1">
      <alignment horizontal="left" vertical="center" wrapText="1"/>
    </xf>
    <xf numFmtId="164" fontId="15" fillId="3" borderId="2" xfId="10" applyFont="1" applyFill="1">
      <alignment horizontal="center" vertical="center"/>
    </xf>
    <xf numFmtId="0" fontId="15" fillId="4" borderId="2" xfId="12" applyFont="1" applyFill="1" applyAlignment="1">
      <alignment horizontal="left" vertical="center" wrapText="1"/>
    </xf>
    <xf numFmtId="0" fontId="15" fillId="6" borderId="2" xfId="12" applyFont="1" applyFill="1" applyAlignment="1">
      <alignment horizontal="left" vertical="center" wrapText="1"/>
    </xf>
    <xf numFmtId="0" fontId="15" fillId="0" borderId="2" xfId="12" applyFont="1" applyAlignment="1">
      <alignment horizontal="left" vertical="center" wrapText="1"/>
    </xf>
    <xf numFmtId="9" fontId="20" fillId="0" borderId="2" xfId="2" applyFont="1" applyBorder="1" applyAlignment="1">
      <alignment horizontal="center" vertical="center"/>
    </xf>
    <xf numFmtId="164" fontId="15" fillId="0" borderId="2" xfId="10" applyFont="1">
      <alignment horizontal="center" vertical="center"/>
    </xf>
    <xf numFmtId="0" fontId="21" fillId="2" borderId="2" xfId="0" applyFont="1" applyFill="1" applyBorder="1" applyAlignment="1">
      <alignment horizontal="left" vertical="center" wrapText="1"/>
    </xf>
    <xf numFmtId="9" fontId="20" fillId="2" borderId="2" xfId="2" applyFont="1" applyFill="1" applyBorder="1" applyAlignment="1">
      <alignment horizontal="center" vertical="center"/>
    </xf>
    <xf numFmtId="164" fontId="18" fillId="2" borderId="2" xfId="0" applyNumberFormat="1" applyFont="1" applyFill="1" applyBorder="1" applyAlignment="1">
      <alignment horizontal="left" vertical="center"/>
    </xf>
    <xf numFmtId="164" fontId="20" fillId="2" borderId="2" xfId="0" applyNumberFormat="1" applyFont="1" applyFill="1" applyBorder="1" applyAlignment="1">
      <alignment horizontal="center" vertical="center"/>
    </xf>
    <xf numFmtId="0" fontId="20" fillId="2" borderId="2" xfId="0" applyFont="1" applyFill="1" applyBorder="1" applyAlignment="1">
      <alignment horizontal="center" vertical="center"/>
    </xf>
    <xf numFmtId="0" fontId="12" fillId="0" borderId="0" xfId="0" applyFont="1" applyAlignment="1">
      <alignment horizontal="center"/>
    </xf>
    <xf numFmtId="0" fontId="13" fillId="0" borderId="0" xfId="0" applyFont="1" applyAlignment="1">
      <alignment horizontal="left" wrapText="1"/>
    </xf>
    <xf numFmtId="0" fontId="15" fillId="3" borderId="2" xfId="11" applyFont="1" applyFill="1" applyAlignment="1">
      <alignment horizontal="center" vertical="center" wrapText="1"/>
    </xf>
    <xf numFmtId="0" fontId="15" fillId="4" borderId="2" xfId="11" applyFont="1" applyFill="1" applyAlignment="1">
      <alignment horizontal="center" vertical="center" wrapText="1"/>
    </xf>
    <xf numFmtId="0" fontId="15" fillId="6" borderId="2" xfId="11" applyFont="1" applyFill="1" applyAlignment="1">
      <alignment horizontal="center" vertical="center" wrapText="1"/>
    </xf>
    <xf numFmtId="0" fontId="15" fillId="0" borderId="2" xfId="11" applyFont="1" applyAlignment="1">
      <alignment horizontal="center" vertical="center" wrapText="1"/>
    </xf>
    <xf numFmtId="0" fontId="21" fillId="2" borderId="2" xfId="0" applyFont="1" applyFill="1" applyBorder="1" applyAlignment="1">
      <alignment horizontal="center" vertical="center" wrapText="1"/>
    </xf>
    <xf numFmtId="0" fontId="16" fillId="0" borderId="0" xfId="0" applyFont="1" applyAlignment="1">
      <alignment wrapText="1"/>
    </xf>
    <xf numFmtId="0" fontId="18" fillId="0" borderId="0" xfId="1" applyFont="1" applyAlignment="1" applyProtection="1">
      <alignment wrapText="1"/>
    </xf>
    <xf numFmtId="165" fontId="15" fillId="0" borderId="0" xfId="9" applyFont="1" applyBorder="1">
      <alignment horizontal="center" vertical="center"/>
    </xf>
    <xf numFmtId="167" fontId="15" fillId="0" borderId="5" xfId="0" applyNumberFormat="1" applyFont="1" applyBorder="1" applyAlignment="1">
      <alignment vertical="center"/>
    </xf>
    <xf numFmtId="167" fontId="15" fillId="0" borderId="5" xfId="0" applyNumberFormat="1" applyFont="1" applyBorder="1" applyAlignment="1">
      <alignment horizontal="right" vertical="center"/>
    </xf>
    <xf numFmtId="0" fontId="15" fillId="3" borderId="2" xfId="10" applyNumberFormat="1" applyFont="1" applyFill="1">
      <alignment horizontal="center" vertical="center"/>
    </xf>
    <xf numFmtId="0" fontId="3" fillId="11" borderId="2" xfId="15" applyNumberFormat="1" applyBorder="1" applyAlignment="1">
      <alignment horizontal="center" vertical="center"/>
    </xf>
    <xf numFmtId="0" fontId="3" fillId="15" borderId="2" xfId="18" applyNumberFormat="1" applyBorder="1" applyAlignment="1">
      <alignment horizontal="center" vertical="center"/>
    </xf>
    <xf numFmtId="0" fontId="3" fillId="13" borderId="2" xfId="16" applyNumberFormat="1" applyBorder="1" applyAlignment="1">
      <alignment horizontal="center" vertical="center"/>
    </xf>
    <xf numFmtId="0" fontId="15" fillId="21" borderId="0" xfId="22"/>
    <xf numFmtId="0" fontId="15" fillId="20" borderId="0" xfId="23"/>
    <xf numFmtId="0" fontId="24" fillId="0" borderId="0" xfId="0" applyFont="1" applyAlignment="1">
      <alignment horizontal="left" vertical="center"/>
    </xf>
    <xf numFmtId="0" fontId="25" fillId="0" borderId="6" xfId="6" applyFont="1" applyBorder="1" applyAlignment="1">
      <alignment horizontal="center"/>
    </xf>
    <xf numFmtId="164" fontId="25" fillId="0" borderId="6" xfId="10" applyFont="1" applyBorder="1" applyAlignment="1">
      <alignment horizontal="right" vertical="center"/>
    </xf>
    <xf numFmtId="0" fontId="25" fillId="0" borderId="0" xfId="0" applyFont="1" applyAlignment="1">
      <alignment vertical="center" wrapText="1"/>
    </xf>
    <xf numFmtId="0" fontId="25" fillId="0" borderId="7" xfId="0" applyFont="1" applyBorder="1" applyAlignment="1">
      <alignment vertical="center" wrapText="1"/>
    </xf>
    <xf numFmtId="0" fontId="25" fillId="0" borderId="7" xfId="0" applyFont="1" applyBorder="1" applyAlignment="1">
      <alignment horizontal="center" vertical="center" wrapText="1"/>
    </xf>
    <xf numFmtId="164" fontId="25" fillId="0" borderId="7" xfId="10" applyFont="1" applyBorder="1" applyAlignment="1">
      <alignment horizontal="right" vertical="center"/>
    </xf>
    <xf numFmtId="9" fontId="25" fillId="0" borderId="7" xfId="2" applyFont="1" applyBorder="1" applyAlignment="1">
      <alignment horizontal="center" vertical="center"/>
    </xf>
    <xf numFmtId="9" fontId="25" fillId="0" borderId="7" xfId="0" applyNumberFormat="1" applyFont="1" applyBorder="1" applyAlignment="1">
      <alignment horizontal="center" vertical="center"/>
    </xf>
    <xf numFmtId="9" fontId="25" fillId="0" borderId="7" xfId="0" applyNumberFormat="1" applyFont="1" applyBorder="1" applyAlignment="1">
      <alignment horizontal="center" vertical="center" wrapText="1"/>
    </xf>
    <xf numFmtId="0" fontId="24" fillId="0" borderId="0" xfId="0" applyFont="1" applyAlignment="1">
      <alignment vertical="center"/>
    </xf>
    <xf numFmtId="0" fontId="3" fillId="17" borderId="2" xfId="20" applyBorder="1" applyAlignment="1">
      <alignment horizontal="center" vertical="center" wrapText="1"/>
    </xf>
    <xf numFmtId="9" fontId="3" fillId="17" borderId="2" xfId="20" applyNumberFormat="1" applyBorder="1" applyAlignment="1">
      <alignment horizontal="center" vertical="center"/>
    </xf>
    <xf numFmtId="164" fontId="3" fillId="17" borderId="2" xfId="20" applyNumberFormat="1" applyBorder="1" applyAlignment="1">
      <alignment horizontal="center" vertical="center"/>
    </xf>
    <xf numFmtId="0" fontId="3" fillId="15" borderId="2" xfId="18" applyBorder="1" applyAlignment="1">
      <alignment horizontal="center" vertical="center" wrapText="1"/>
    </xf>
    <xf numFmtId="9" fontId="3" fillId="15" borderId="2" xfId="18" applyNumberFormat="1" applyBorder="1" applyAlignment="1">
      <alignment horizontal="center" vertical="center"/>
    </xf>
    <xf numFmtId="164" fontId="3" fillId="15" borderId="2" xfId="18" applyNumberFormat="1" applyBorder="1" applyAlignment="1">
      <alignment horizontal="center" vertical="center"/>
    </xf>
    <xf numFmtId="0" fontId="3" fillId="17" borderId="2" xfId="20" applyNumberFormat="1" applyBorder="1" applyAlignment="1">
      <alignment horizontal="center" vertical="center"/>
    </xf>
    <xf numFmtId="0" fontId="14" fillId="0" borderId="0" xfId="0" applyNumberFormat="1" applyFont="1" applyAlignment="1">
      <alignment horizontal="center" vertical="center"/>
    </xf>
    <xf numFmtId="0" fontId="15" fillId="0" borderId="0" xfId="0" applyNumberFormat="1" applyFont="1"/>
    <xf numFmtId="0" fontId="15" fillId="0" borderId="0" xfId="9" applyNumberFormat="1" applyFont="1" applyBorder="1">
      <alignment horizontal="center" vertical="center"/>
    </xf>
    <xf numFmtId="0" fontId="19" fillId="8" borderId="1" xfId="0" applyNumberFormat="1" applyFont="1" applyFill="1" applyBorder="1" applyAlignment="1">
      <alignment horizontal="center" vertical="center" wrapText="1"/>
    </xf>
    <xf numFmtId="0" fontId="15" fillId="0" borderId="2" xfId="10" applyNumberFormat="1" applyFont="1">
      <alignment horizontal="center" vertical="center"/>
    </xf>
    <xf numFmtId="0" fontId="20" fillId="2" borderId="2" xfId="0" applyNumberFormat="1" applyFont="1" applyFill="1" applyBorder="1" applyAlignment="1">
      <alignment horizontal="center" vertical="center"/>
    </xf>
    <xf numFmtId="0" fontId="12" fillId="0" borderId="0" xfId="0" applyNumberFormat="1" applyFont="1" applyAlignment="1">
      <alignment horizontal="center"/>
    </xf>
    <xf numFmtId="0" fontId="15" fillId="18" borderId="0" xfId="25"/>
    <xf numFmtId="0" fontId="15" fillId="18" borderId="0" xfId="25" applyFont="1"/>
    <xf numFmtId="0" fontId="18" fillId="22" borderId="0" xfId="21" applyFont="1">
      <alignment vertical="top"/>
    </xf>
    <xf numFmtId="0" fontId="15" fillId="21" borderId="0" xfId="22" applyFont="1"/>
    <xf numFmtId="0" fontId="15" fillId="19" borderId="0" xfId="24" applyFont="1"/>
    <xf numFmtId="0" fontId="15" fillId="16" borderId="2" xfId="19" applyFont="1" applyBorder="1" applyAlignment="1">
      <alignment horizontal="left" vertical="center" wrapText="1"/>
    </xf>
    <xf numFmtId="0" fontId="15" fillId="16" borderId="2" xfId="19" applyFont="1" applyBorder="1" applyAlignment="1">
      <alignment horizontal="center" vertical="center" wrapText="1"/>
    </xf>
    <xf numFmtId="0" fontId="15" fillId="14" borderId="2" xfId="17" applyFont="1" applyBorder="1" applyAlignment="1">
      <alignment horizontal="left" vertical="center" wrapText="1"/>
    </xf>
    <xf numFmtId="0" fontId="15" fillId="14" borderId="2" xfId="17" applyFont="1" applyBorder="1" applyAlignment="1">
      <alignment horizontal="center" vertical="center" wrapText="1"/>
    </xf>
    <xf numFmtId="164" fontId="15" fillId="14" borderId="2" xfId="17" applyNumberFormat="1" applyFont="1" applyBorder="1" applyAlignment="1">
      <alignment horizontal="center" vertical="center"/>
    </xf>
    <xf numFmtId="0" fontId="15" fillId="14" borderId="2" xfId="17" applyNumberFormat="1" applyFont="1" applyBorder="1" applyAlignment="1">
      <alignment horizontal="center" vertical="center"/>
    </xf>
    <xf numFmtId="0" fontId="22" fillId="0" borderId="0" xfId="13" applyAlignment="1">
      <alignment wrapText="1"/>
    </xf>
    <xf numFmtId="0" fontId="26" fillId="0" borderId="0" xfId="5" applyAlignment="1">
      <alignment horizontal="left"/>
    </xf>
    <xf numFmtId="0" fontId="15" fillId="3" borderId="2" xfId="12" applyFill="1">
      <alignment horizontal="left" vertical="center" wrapText="1"/>
    </xf>
    <xf numFmtId="164" fontId="15" fillId="3" borderId="2" xfId="10" applyFill="1">
      <alignment horizontal="center" vertical="center"/>
    </xf>
    <xf numFmtId="1" fontId="15" fillId="3" borderId="2" xfId="26" applyFill="1">
      <alignment horizontal="center" vertical="center"/>
    </xf>
    <xf numFmtId="1" fontId="15" fillId="4" borderId="2" xfId="26" applyFill="1">
      <alignment horizontal="center" vertical="center"/>
    </xf>
    <xf numFmtId="164" fontId="15" fillId="4" borderId="2" xfId="10" applyFill="1">
      <alignment horizontal="center" vertical="center"/>
    </xf>
    <xf numFmtId="1" fontId="15" fillId="10" borderId="2" xfId="26" applyFill="1">
      <alignment horizontal="center" vertical="center"/>
    </xf>
    <xf numFmtId="1" fontId="15" fillId="12" borderId="2" xfId="26" applyFill="1">
      <alignment horizontal="center" vertical="center"/>
    </xf>
    <xf numFmtId="1" fontId="15" fillId="6" borderId="2" xfId="26" applyFill="1">
      <alignment horizontal="center" vertical="center"/>
    </xf>
    <xf numFmtId="164" fontId="15" fillId="6" borderId="2" xfId="10" applyFill="1">
      <alignment horizontal="center" vertical="center"/>
    </xf>
    <xf numFmtId="164" fontId="15" fillId="16" borderId="2" xfId="10" applyFill="1">
      <alignment horizontal="center" vertical="center"/>
    </xf>
    <xf numFmtId="1" fontId="15" fillId="16" borderId="2" xfId="26" applyFill="1">
      <alignment horizontal="center" vertical="center"/>
    </xf>
    <xf numFmtId="164" fontId="15" fillId="14" borderId="2" xfId="10" applyFill="1">
      <alignment horizontal="center" vertical="center"/>
    </xf>
    <xf numFmtId="1" fontId="15" fillId="14" borderId="2" xfId="26" applyFill="1">
      <alignment horizontal="center" vertical="center"/>
    </xf>
    <xf numFmtId="9" fontId="15" fillId="3" borderId="2" xfId="2" applyFill="1" applyBorder="1" applyAlignment="1">
      <alignment horizontal="center" vertical="center"/>
    </xf>
    <xf numFmtId="9" fontId="15" fillId="4" borderId="2" xfId="2" applyFill="1" applyBorder="1" applyAlignment="1">
      <alignment horizontal="center" vertical="center"/>
    </xf>
    <xf numFmtId="9" fontId="15" fillId="6" borderId="2" xfId="2" applyFill="1" applyBorder="1" applyAlignment="1">
      <alignment horizontal="center" vertical="center"/>
    </xf>
    <xf numFmtId="9" fontId="15" fillId="16" borderId="2" xfId="2" applyFill="1" applyBorder="1" applyAlignment="1">
      <alignment horizontal="center" vertical="center"/>
    </xf>
    <xf numFmtId="9" fontId="15" fillId="14" borderId="2" xfId="2" applyFill="1" applyBorder="1" applyAlignment="1">
      <alignment horizontal="center" vertical="center"/>
    </xf>
    <xf numFmtId="168" fontId="12" fillId="7" borderId="4" xfId="0" applyNumberFormat="1" applyFont="1" applyFill="1" applyBorder="1" applyAlignment="1">
      <alignment horizontal="center" vertical="center" shrinkToFit="1"/>
    </xf>
    <xf numFmtId="0" fontId="15" fillId="23" borderId="0" xfId="27"/>
    <xf numFmtId="0" fontId="3" fillId="9" borderId="0" xfId="14"/>
    <xf numFmtId="0" fontId="3" fillId="9" borderId="0" xfId="14" applyAlignment="1">
      <alignment wrapText="1"/>
    </xf>
    <xf numFmtId="0" fontId="3" fillId="9" borderId="0" xfId="14" applyNumberFormat="1"/>
    <xf numFmtId="0" fontId="15" fillId="0" borderId="0" xfId="8" applyBorder="1">
      <alignment horizontal="right" vertical="center" indent="1"/>
    </xf>
    <xf numFmtId="0" fontId="15" fillId="0" borderId="0" xfId="0" applyFont="1" applyBorder="1" applyAlignment="1">
      <alignment horizontal="center" vertical="center"/>
    </xf>
    <xf numFmtId="0" fontId="15" fillId="0" borderId="0" xfId="0" applyFont="1" applyBorder="1"/>
    <xf numFmtId="167" fontId="3" fillId="15" borderId="5" xfId="18" applyNumberFormat="1" applyBorder="1" applyAlignment="1">
      <alignment vertical="center"/>
    </xf>
    <xf numFmtId="0" fontId="3" fillId="15" borderId="0" xfId="18" applyAlignment="1">
      <alignment vertical="center"/>
    </xf>
    <xf numFmtId="167" fontId="3" fillId="17" borderId="5" xfId="20" applyNumberFormat="1" applyBorder="1" applyAlignment="1">
      <alignment vertical="center"/>
    </xf>
    <xf numFmtId="0" fontId="3" fillId="17" borderId="0" xfId="20" applyAlignment="1">
      <alignment vertical="center"/>
    </xf>
    <xf numFmtId="0" fontId="3" fillId="11" borderId="2" xfId="15" applyBorder="1" applyAlignment="1">
      <alignment horizontal="center" vertical="center" wrapText="1"/>
    </xf>
    <xf numFmtId="164" fontId="3" fillId="11" borderId="2" xfId="15" applyNumberFormat="1" applyBorder="1" applyAlignment="1">
      <alignment horizontal="center" vertical="center"/>
    </xf>
    <xf numFmtId="9" fontId="3" fillId="11" borderId="2" xfId="15" applyNumberFormat="1" applyBorder="1" applyAlignment="1">
      <alignment horizontal="center" vertical="center"/>
    </xf>
    <xf numFmtId="167" fontId="3" fillId="11" borderId="5" xfId="15" applyNumberFormat="1" applyBorder="1" applyAlignment="1">
      <alignment vertical="center"/>
    </xf>
    <xf numFmtId="0" fontId="3" fillId="11" borderId="0" xfId="15" applyAlignment="1">
      <alignment vertical="center"/>
    </xf>
    <xf numFmtId="0" fontId="3" fillId="13" borderId="2" xfId="16" applyBorder="1" applyAlignment="1">
      <alignment horizontal="center" vertical="center" wrapText="1"/>
    </xf>
    <xf numFmtId="164" fontId="3" fillId="13" borderId="2" xfId="16" applyNumberFormat="1" applyBorder="1" applyAlignment="1">
      <alignment horizontal="center" vertical="center"/>
    </xf>
    <xf numFmtId="9" fontId="3" fillId="13" borderId="2" xfId="16" applyNumberFormat="1" applyBorder="1" applyAlignment="1">
      <alignment horizontal="center" vertical="center"/>
    </xf>
    <xf numFmtId="167" fontId="3" fillId="13" borderId="5" xfId="16" applyNumberFormat="1" applyBorder="1" applyAlignment="1">
      <alignment vertical="center"/>
    </xf>
    <xf numFmtId="0" fontId="3" fillId="13" borderId="0" xfId="16" applyAlignment="1">
      <alignment vertical="center"/>
    </xf>
    <xf numFmtId="0" fontId="3" fillId="9" borderId="5" xfId="14" applyBorder="1" applyAlignment="1">
      <alignment vertical="center"/>
    </xf>
    <xf numFmtId="168" fontId="12" fillId="7" borderId="9" xfId="0" applyNumberFormat="1" applyFont="1" applyFill="1" applyBorder="1" applyAlignment="1">
      <alignment horizontal="center" vertical="center" shrinkToFit="1"/>
    </xf>
    <xf numFmtId="0" fontId="3" fillId="9" borderId="10" xfId="14" applyBorder="1" applyAlignment="1">
      <alignment vertical="center"/>
    </xf>
    <xf numFmtId="0" fontId="18" fillId="22" borderId="10" xfId="21" applyBorder="1">
      <alignment vertical="top"/>
    </xf>
    <xf numFmtId="0" fontId="18" fillId="22" borderId="0" xfId="21" applyBorder="1">
      <alignment vertical="top"/>
    </xf>
    <xf numFmtId="0" fontId="15" fillId="18" borderId="10" xfId="25" applyBorder="1"/>
    <xf numFmtId="167" fontId="15" fillId="0" borderId="11" xfId="0" applyNumberFormat="1" applyFont="1" applyBorder="1" applyAlignment="1">
      <alignment vertical="center"/>
    </xf>
    <xf numFmtId="167" fontId="3" fillId="11" borderId="11" xfId="15" applyNumberFormat="1" applyBorder="1" applyAlignment="1">
      <alignment vertical="center"/>
    </xf>
    <xf numFmtId="167" fontId="3" fillId="13" borderId="11" xfId="16" applyNumberFormat="1" applyBorder="1" applyAlignment="1">
      <alignment vertical="center"/>
    </xf>
    <xf numFmtId="167" fontId="3" fillId="17" borderId="11" xfId="20" applyNumberFormat="1" applyBorder="1" applyAlignment="1">
      <alignment vertical="center"/>
    </xf>
    <xf numFmtId="167" fontId="3" fillId="15" borderId="11" xfId="18" applyNumberFormat="1" applyBorder="1" applyAlignment="1">
      <alignment vertical="center"/>
    </xf>
    <xf numFmtId="168" fontId="12" fillId="7" borderId="13" xfId="0" applyNumberFormat="1" applyFont="1" applyFill="1" applyBorder="1" applyAlignment="1">
      <alignment horizontal="center" vertical="center" shrinkToFit="1"/>
    </xf>
    <xf numFmtId="0" fontId="3" fillId="9" borderId="14" xfId="14" applyBorder="1" applyAlignment="1">
      <alignment vertical="center"/>
    </xf>
    <xf numFmtId="167" fontId="15" fillId="0" borderId="14" xfId="0" applyNumberFormat="1" applyFont="1" applyBorder="1" applyAlignment="1">
      <alignment vertical="center"/>
    </xf>
    <xf numFmtId="0" fontId="18" fillId="22" borderId="15" xfId="21" applyBorder="1">
      <alignment vertical="top"/>
    </xf>
    <xf numFmtId="0" fontId="11" fillId="0" borderId="15" xfId="3" applyBorder="1"/>
    <xf numFmtId="167" fontId="3" fillId="11" borderId="14" xfId="15" applyNumberFormat="1" applyBorder="1" applyAlignment="1">
      <alignment vertical="center"/>
    </xf>
    <xf numFmtId="167" fontId="3" fillId="13" borderId="14" xfId="16" applyNumberFormat="1" applyBorder="1" applyAlignment="1">
      <alignment vertical="center"/>
    </xf>
    <xf numFmtId="167" fontId="3" fillId="17" borderId="14" xfId="20" applyNumberFormat="1" applyBorder="1" applyAlignment="1">
      <alignment vertical="center"/>
    </xf>
    <xf numFmtId="167" fontId="3" fillId="15" borderId="14" xfId="18" applyNumberFormat="1" applyBorder="1" applyAlignment="1">
      <alignment vertical="center"/>
    </xf>
    <xf numFmtId="0" fontId="3" fillId="9" borderId="11" xfId="14" applyBorder="1" applyAlignment="1">
      <alignment vertical="center"/>
    </xf>
    <xf numFmtId="0" fontId="15" fillId="23" borderId="10" xfId="27" applyBorder="1"/>
    <xf numFmtId="0" fontId="15" fillId="20" borderId="15" xfId="23" applyBorder="1"/>
    <xf numFmtId="0" fontId="15" fillId="20" borderId="0" xfId="23" applyBorder="1"/>
    <xf numFmtId="0" fontId="15" fillId="18" borderId="0" xfId="25" applyBorder="1"/>
    <xf numFmtId="167" fontId="15" fillId="0" borderId="15" xfId="0" applyNumberFormat="1" applyFont="1" applyBorder="1" applyAlignment="1">
      <alignment vertical="center"/>
    </xf>
    <xf numFmtId="0" fontId="15" fillId="20" borderId="10" xfId="23" applyBorder="1"/>
    <xf numFmtId="0" fontId="15" fillId="20" borderId="16" xfId="23" applyBorder="1"/>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2" borderId="20" xfId="0" applyFont="1" applyFill="1" applyBorder="1" applyAlignment="1">
      <alignment vertical="center"/>
    </xf>
    <xf numFmtId="0" fontId="15" fillId="2" borderId="21" xfId="0" applyFont="1" applyFill="1" applyBorder="1" applyAlignment="1">
      <alignment vertical="center"/>
    </xf>
    <xf numFmtId="0" fontId="15" fillId="2" borderId="22" xfId="0" applyFont="1" applyFill="1" applyBorder="1" applyAlignment="1">
      <alignment vertical="center"/>
    </xf>
    <xf numFmtId="0" fontId="23" fillId="15" borderId="0" xfId="18" applyFont="1" applyBorder="1" applyAlignment="1">
      <alignment horizontal="left" vertical="center" wrapText="1"/>
    </xf>
    <xf numFmtId="0" fontId="23" fillId="17" borderId="0" xfId="20" applyFont="1" applyBorder="1" applyAlignment="1">
      <alignment horizontal="left" vertical="center" wrapText="1"/>
    </xf>
    <xf numFmtId="0" fontId="23" fillId="9" borderId="0" xfId="14" applyFont="1" applyAlignment="1">
      <alignment horizontal="left" vertical="center"/>
    </xf>
    <xf numFmtId="0" fontId="23" fillId="11" borderId="0" xfId="15" applyFont="1" applyBorder="1" applyAlignment="1">
      <alignment horizontal="left" vertical="center" wrapText="1"/>
    </xf>
    <xf numFmtId="0" fontId="23" fillId="13" borderId="0" xfId="16" applyFont="1" applyBorder="1" applyAlignment="1">
      <alignment horizontal="left" vertical="center" wrapText="1"/>
    </xf>
    <xf numFmtId="166" fontId="15" fillId="5" borderId="10" xfId="0" applyNumberFormat="1" applyFont="1" applyFill="1" applyBorder="1" applyAlignment="1">
      <alignment horizontal="center" vertical="center" wrapText="1"/>
    </xf>
    <xf numFmtId="166" fontId="15" fillId="5" borderId="0" xfId="0" applyNumberFormat="1" applyFont="1" applyFill="1" applyBorder="1" applyAlignment="1">
      <alignment horizontal="center" vertical="center" wrapText="1"/>
    </xf>
    <xf numFmtId="166" fontId="15" fillId="5" borderId="15" xfId="0" applyNumberFormat="1" applyFont="1" applyFill="1" applyBorder="1" applyAlignment="1">
      <alignment horizontal="center" vertical="center" wrapText="1"/>
    </xf>
    <xf numFmtId="166" fontId="15" fillId="5" borderId="8"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6" fontId="15" fillId="5" borderId="12" xfId="0" applyNumberFormat="1" applyFont="1" applyFill="1" applyBorder="1" applyAlignment="1">
      <alignment horizontal="center" vertical="center" wrapText="1"/>
    </xf>
    <xf numFmtId="165" fontId="15" fillId="0" borderId="0" xfId="9" applyFont="1" applyBorder="1">
      <alignment horizontal="center" vertical="center"/>
    </xf>
    <xf numFmtId="0" fontId="18" fillId="22" borderId="0" xfId="21">
      <alignment vertical="top"/>
    </xf>
  </cellXfs>
  <cellStyles count="28">
    <cellStyle name="20% - Accent4" xfId="17" builtinId="42"/>
    <cellStyle name="20% - Accent6" xfId="19" builtinId="50"/>
    <cellStyle name="40% - Accent1" xfId="14" builtinId="31"/>
    <cellStyle name="40% - Accent2" xfId="15" builtinId="35"/>
    <cellStyle name="40% - Accent3" xfId="16" builtinId="39"/>
    <cellStyle name="40% - Accent4" xfId="18" builtinId="43"/>
    <cellStyle name="40% - Accent6" xfId="20" builtinId="51"/>
    <cellStyle name="Ahead" xfId="25"/>
    <cellStyle name="Comma" xfId="4" builtinId="3" customBuiltin="1"/>
    <cellStyle name="Complete" xfId="21"/>
    <cellStyle name="Completed late" xfId="27"/>
    <cellStyle name="Date" xfId="10"/>
    <cellStyle name="Explanatory Text" xfId="13" builtinId="53"/>
    <cellStyle name="Heading 1" xfId="6" builtinId="16" customBuiltin="1"/>
    <cellStyle name="Heading 2" xfId="7" builtinId="17" customBuiltin="1"/>
    <cellStyle name="Heading 3" xfId="8" builtinId="18" customBuiltin="1"/>
    <cellStyle name="Hyperlink" xfId="1" builtinId="8" customBuiltin="1"/>
    <cellStyle name="In Progress" xfId="22"/>
    <cellStyle name="Name" xfId="11"/>
    <cellStyle name="Normal" xfId="0" builtinId="0"/>
    <cellStyle name="Overdue" xfId="24"/>
    <cellStyle name="Percent" xfId="2" builtinId="5" customBuiltin="1"/>
    <cellStyle name="Project Start" xfId="9"/>
    <cellStyle name="Result" xfId="26"/>
    <cellStyle name="Scheduled" xfId="23"/>
    <cellStyle name="Task" xfId="12"/>
    <cellStyle name="Title" xfId="5" builtinId="15" customBuiltin="1"/>
    <cellStyle name="zHiddenText" xfId="3"/>
  </cellStyles>
  <dxfs count="14">
    <dxf>
      <fill>
        <patternFill>
          <bgColor theme="0" tint="-4.9989318521683403E-2"/>
        </patternFill>
      </fill>
    </dxf>
    <dxf>
      <fill>
        <patternFill>
          <bgColor rgb="FFFDE88D"/>
        </patternFill>
      </fill>
    </dxf>
    <dxf>
      <fill>
        <patternFill>
          <bgColor rgb="FFFDE88D"/>
        </patternFill>
      </fill>
    </dxf>
    <dxf>
      <fill>
        <patternFill>
          <bgColor theme="3"/>
        </patternFill>
      </fill>
    </dxf>
    <dxf>
      <fill>
        <patternFill>
          <bgColor theme="3" tint="0.79998168889431442"/>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3"/>
      <tableStyleElement type="headerRow" dxfId="12"/>
      <tableStyleElement type="totalRow" dxfId="11"/>
      <tableStyleElement type="firstColumn" dxfId="10"/>
      <tableStyleElement type="lastColumn" dxfId="9"/>
      <tableStyleElement type="firstRowStripe" dxfId="8"/>
      <tableStyleElement type="secondRowStripe" dxfId="7"/>
      <tableStyleElement type="firstColumnStripe" dxfId="6"/>
      <tableStyleElement type="secondColumnStripe" dxfId="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DE88D"/>
      <color rgb="FFFFFF66"/>
      <color rgb="FFFFFF99"/>
      <color rgb="FF008000"/>
      <color rgb="FF00CC00"/>
      <color rgb="FF215881"/>
      <color rgb="FF42648A"/>
      <color rgb="FF969696"/>
      <color rgb="FFC0C0C0"/>
      <color rgb="FF427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69"/>
  <sheetViews>
    <sheetView showGridLines="0" showZeros="0" tabSelected="1" showRuler="0" zoomScaleNormal="100" zoomScalePageLayoutView="70" workbookViewId="0">
      <pane xSplit="9" ySplit="5" topLeftCell="J6" activePane="bottomRight" state="frozenSplit"/>
      <selection pane="topRight" activeCell="N1" sqref="N1"/>
      <selection pane="bottomLeft" activeCell="A29" sqref="A29"/>
      <selection pane="bottomRight" activeCell="K7" sqref="K7"/>
    </sheetView>
  </sheetViews>
  <sheetFormatPr defaultRowHeight="30" customHeight="1" x14ac:dyDescent="0.25"/>
  <cols>
    <col min="1" max="1" width="4.7109375" customWidth="1"/>
    <col min="2" max="2" width="40.5703125" style="20" customWidth="1"/>
    <col min="3" max="3" width="16" style="20" customWidth="1"/>
    <col min="4" max="4" width="10.42578125" style="18" customWidth="1"/>
    <col min="5" max="5" width="10.42578125" style="16" customWidth="1"/>
    <col min="6" max="6" width="9.5703125" style="74" bestFit="1" customWidth="1"/>
    <col min="7" max="7" width="10.42578125" style="16" customWidth="1"/>
    <col min="8" max="8" width="10" style="16" customWidth="1"/>
    <col min="9" max="9" width="9.5703125" style="16" bestFit="1" customWidth="1"/>
    <col min="10" max="10" width="10.7109375" style="16" customWidth="1"/>
    <col min="11" max="43" width="5" style="16" customWidth="1"/>
    <col min="44" max="45" width="10.28515625" style="16"/>
    <col min="46" max="56" width="9.140625" style="16"/>
  </cols>
  <sheetData>
    <row r="1" spans="1:56" ht="30" customHeight="1" x14ac:dyDescent="0.45">
      <c r="B1" s="92" t="s">
        <v>106</v>
      </c>
      <c r="C1" s="38"/>
      <c r="D1" s="14"/>
      <c r="E1" s="15"/>
      <c r="F1" s="73"/>
      <c r="G1" s="15"/>
      <c r="H1" s="15"/>
      <c r="I1" s="13"/>
      <c r="J1" s="13"/>
      <c r="K1" s="17"/>
    </row>
    <row r="2" spans="1:56" ht="17.25" customHeight="1" x14ac:dyDescent="0.25">
      <c r="B2" s="91" t="s">
        <v>118</v>
      </c>
      <c r="K2" s="81"/>
      <c r="L2" s="24" t="s">
        <v>97</v>
      </c>
      <c r="R2" s="82"/>
      <c r="S2" s="24" t="s">
        <v>96</v>
      </c>
      <c r="W2" s="112"/>
      <c r="X2" s="24" t="s">
        <v>105</v>
      </c>
      <c r="AA2" s="83"/>
      <c r="AB2" s="24" t="s">
        <v>37</v>
      </c>
      <c r="AE2" s="54"/>
      <c r="AF2" s="24" t="s">
        <v>38</v>
      </c>
      <c r="AI2" s="84"/>
      <c r="AJ2" s="24" t="s">
        <v>39</v>
      </c>
    </row>
    <row r="3" spans="1:56" ht="15" customHeight="1" x14ac:dyDescent="0.25">
      <c r="B3" s="19"/>
      <c r="C3" s="116"/>
      <c r="D3" s="178"/>
      <c r="E3" s="178"/>
      <c r="F3" s="75"/>
      <c r="G3" s="46"/>
      <c r="H3" s="46"/>
    </row>
    <row r="4" spans="1:56" ht="15" customHeight="1" x14ac:dyDescent="0.25">
      <c r="C4" s="116"/>
      <c r="D4" s="117"/>
      <c r="E4" s="118"/>
      <c r="K4" s="175" t="s">
        <v>21</v>
      </c>
      <c r="L4" s="177"/>
      <c r="M4" s="175" t="s">
        <v>22</v>
      </c>
      <c r="N4" s="176"/>
      <c r="O4" s="176"/>
      <c r="P4" s="176"/>
      <c r="Q4" s="177"/>
      <c r="R4" s="175" t="s">
        <v>23</v>
      </c>
      <c r="S4" s="176"/>
      <c r="T4" s="176"/>
      <c r="U4" s="177"/>
      <c r="V4" s="175" t="s">
        <v>24</v>
      </c>
      <c r="W4" s="176"/>
      <c r="X4" s="176"/>
      <c r="Y4" s="177"/>
      <c r="Z4" s="175" t="s">
        <v>25</v>
      </c>
      <c r="AA4" s="176"/>
      <c r="AB4" s="176"/>
      <c r="AC4" s="176"/>
      <c r="AD4" s="177"/>
      <c r="AE4" s="175" t="s">
        <v>26</v>
      </c>
      <c r="AF4" s="176"/>
      <c r="AG4" s="176"/>
      <c r="AH4" s="177"/>
      <c r="AI4" s="175" t="s">
        <v>27</v>
      </c>
      <c r="AJ4" s="176"/>
      <c r="AK4" s="176"/>
      <c r="AL4" s="177"/>
      <c r="AM4" s="172" t="s">
        <v>28</v>
      </c>
      <c r="AN4" s="173"/>
      <c r="AO4" s="173"/>
      <c r="AP4" s="173"/>
      <c r="AQ4" s="174"/>
    </row>
    <row r="5" spans="1:56" ht="36.75" customHeight="1" thickBot="1" x14ac:dyDescent="0.3">
      <c r="B5" s="21" t="s">
        <v>2</v>
      </c>
      <c r="C5" s="22" t="s">
        <v>103</v>
      </c>
      <c r="D5" s="22" t="s">
        <v>31</v>
      </c>
      <c r="E5" s="22" t="s">
        <v>32</v>
      </c>
      <c r="F5" s="76" t="s">
        <v>35</v>
      </c>
      <c r="G5" s="22" t="s">
        <v>33</v>
      </c>
      <c r="H5" s="22" t="s">
        <v>34</v>
      </c>
      <c r="I5" s="22" t="s">
        <v>36</v>
      </c>
      <c r="J5" s="22" t="s">
        <v>0</v>
      </c>
      <c r="K5" s="134">
        <v>44333</v>
      </c>
      <c r="L5" s="144">
        <v>44340</v>
      </c>
      <c r="M5" s="134">
        <v>44347</v>
      </c>
      <c r="N5" s="111">
        <v>44354</v>
      </c>
      <c r="O5" s="111">
        <v>44361</v>
      </c>
      <c r="P5" s="111">
        <v>44368</v>
      </c>
      <c r="Q5" s="144">
        <v>44375</v>
      </c>
      <c r="R5" s="134">
        <v>44382</v>
      </c>
      <c r="S5" s="111">
        <v>44389</v>
      </c>
      <c r="T5" s="111">
        <v>44396</v>
      </c>
      <c r="U5" s="144">
        <v>44403</v>
      </c>
      <c r="V5" s="134">
        <v>44410</v>
      </c>
      <c r="W5" s="111">
        <v>44417</v>
      </c>
      <c r="X5" s="111">
        <v>44424</v>
      </c>
      <c r="Y5" s="144">
        <v>44434</v>
      </c>
      <c r="Z5" s="134">
        <v>44438</v>
      </c>
      <c r="AA5" s="111">
        <v>44445</v>
      </c>
      <c r="AB5" s="111">
        <v>44452</v>
      </c>
      <c r="AC5" s="111">
        <v>44459</v>
      </c>
      <c r="AD5" s="144">
        <v>44466</v>
      </c>
      <c r="AE5" s="134">
        <v>44473</v>
      </c>
      <c r="AF5" s="111">
        <v>44480</v>
      </c>
      <c r="AG5" s="111">
        <v>44487</v>
      </c>
      <c r="AH5" s="144">
        <v>44494</v>
      </c>
      <c r="AI5" s="134">
        <v>44501</v>
      </c>
      <c r="AJ5" s="111">
        <v>44508</v>
      </c>
      <c r="AK5" s="111">
        <v>44515</v>
      </c>
      <c r="AL5" s="144">
        <v>44522</v>
      </c>
      <c r="AM5" s="134">
        <v>44529</v>
      </c>
      <c r="AN5" s="111">
        <v>44536</v>
      </c>
      <c r="AO5" s="111">
        <v>44543</v>
      </c>
      <c r="AP5" s="111">
        <v>44550</v>
      </c>
      <c r="AQ5" s="111">
        <v>44557</v>
      </c>
    </row>
    <row r="6" spans="1:56" s="113" customFormat="1" ht="15.75" thickBot="1" x14ac:dyDescent="0.3">
      <c r="A6" s="169" t="s">
        <v>17</v>
      </c>
      <c r="B6" s="169"/>
      <c r="C6" s="114"/>
      <c r="F6" s="115"/>
      <c r="K6" s="135"/>
      <c r="L6" s="145"/>
      <c r="M6" s="153"/>
      <c r="N6" s="133"/>
      <c r="O6" s="133"/>
      <c r="P6" s="133"/>
      <c r="Q6" s="145"/>
      <c r="R6" s="153"/>
      <c r="S6" s="133"/>
      <c r="T6" s="133"/>
      <c r="U6" s="145"/>
      <c r="V6" s="153"/>
      <c r="W6" s="133"/>
      <c r="X6" s="133"/>
      <c r="Y6" s="145"/>
      <c r="Z6" s="153"/>
      <c r="AA6" s="133"/>
      <c r="AB6" s="133"/>
      <c r="AC6" s="133"/>
      <c r="AD6" s="145"/>
      <c r="AE6" s="153"/>
      <c r="AF6" s="133"/>
      <c r="AG6" s="133"/>
      <c r="AH6" s="145"/>
      <c r="AI6" s="153"/>
      <c r="AJ6" s="133"/>
      <c r="AK6" s="133"/>
      <c r="AL6" s="145"/>
      <c r="AM6" s="153"/>
      <c r="AN6" s="133"/>
      <c r="AO6" s="133"/>
      <c r="AP6" s="133"/>
      <c r="AQ6" s="145"/>
    </row>
    <row r="7" spans="1:56" s="2" customFormat="1" ht="15.75" thickBot="1" x14ac:dyDescent="0.3">
      <c r="B7" s="25" t="s">
        <v>18</v>
      </c>
      <c r="C7" s="39" t="s">
        <v>29</v>
      </c>
      <c r="D7" s="26">
        <v>44333</v>
      </c>
      <c r="E7" s="26">
        <v>44337</v>
      </c>
      <c r="F7" s="49">
        <f>E7-D7+1</f>
        <v>5</v>
      </c>
      <c r="G7" s="26">
        <v>44333</v>
      </c>
      <c r="H7" s="26">
        <v>44337</v>
      </c>
      <c r="I7" s="49">
        <f>IF((H7=0),0,IF((H7-G7+1)&gt;=1,(H7-G7+1),))</f>
        <v>5</v>
      </c>
      <c r="J7" s="106">
        <v>1</v>
      </c>
      <c r="K7" s="136"/>
      <c r="L7" s="146"/>
      <c r="M7" s="139"/>
      <c r="N7" s="47"/>
      <c r="O7" s="47"/>
      <c r="P7" s="47"/>
      <c r="Q7" s="146"/>
      <c r="R7" s="139"/>
      <c r="S7" s="47"/>
      <c r="T7" s="47"/>
      <c r="U7" s="146"/>
      <c r="V7" s="139"/>
      <c r="W7" s="47"/>
      <c r="X7" s="47"/>
      <c r="Y7" s="146"/>
      <c r="Z7" s="139"/>
      <c r="AA7" s="47"/>
      <c r="AB7" s="47"/>
      <c r="AC7" s="47"/>
      <c r="AD7" s="146"/>
      <c r="AE7" s="139"/>
      <c r="AF7" s="47"/>
      <c r="AG7" s="47"/>
      <c r="AH7" s="146"/>
      <c r="AI7" s="139"/>
      <c r="AJ7" s="47"/>
      <c r="AK7" s="47"/>
      <c r="AL7" s="146"/>
      <c r="AM7" s="139"/>
      <c r="AN7" s="47"/>
      <c r="AO7" s="47"/>
      <c r="AP7" s="47"/>
      <c r="AQ7" s="146"/>
      <c r="AR7" s="24"/>
      <c r="AS7" s="24"/>
      <c r="AT7" s="24"/>
      <c r="AU7" s="24"/>
      <c r="AV7" s="24"/>
      <c r="AW7" s="24"/>
      <c r="AX7" s="24"/>
      <c r="AY7" s="24"/>
      <c r="AZ7" s="24"/>
      <c r="BA7" s="24"/>
      <c r="BB7" s="24"/>
      <c r="BC7" s="24"/>
      <c r="BD7" s="24"/>
    </row>
    <row r="8" spans="1:56" s="2" customFormat="1" ht="15.75" thickBot="1" x14ac:dyDescent="0.3">
      <c r="B8" s="25" t="s">
        <v>42</v>
      </c>
      <c r="C8" s="39" t="s">
        <v>29</v>
      </c>
      <c r="D8" s="26">
        <v>44333</v>
      </c>
      <c r="E8" s="26">
        <v>44337</v>
      </c>
      <c r="F8" s="49">
        <f t="shared" ref="F8:F64" si="0">E8-D8+1</f>
        <v>5</v>
      </c>
      <c r="G8" s="26">
        <v>44333</v>
      </c>
      <c r="H8" s="26">
        <v>44337</v>
      </c>
      <c r="I8" s="49">
        <f t="shared" ref="I8:I19" si="1">IF((H8=0),0,IF((H8-G8+1)&gt;=1,(H8-G8+1),))</f>
        <v>5</v>
      </c>
      <c r="J8" s="106">
        <v>1</v>
      </c>
      <c r="K8" s="136"/>
      <c r="L8" s="146"/>
      <c r="M8" s="139"/>
      <c r="N8" s="47"/>
      <c r="O8" s="47"/>
      <c r="P8" s="47"/>
      <c r="Q8" s="146"/>
      <c r="R8" s="139"/>
      <c r="S8" s="47"/>
      <c r="T8" s="47"/>
      <c r="U8" s="146"/>
      <c r="V8" s="139"/>
      <c r="W8" s="47"/>
      <c r="X8" s="47"/>
      <c r="Y8" s="146"/>
      <c r="Z8" s="139"/>
      <c r="AA8" s="47"/>
      <c r="AB8" s="47"/>
      <c r="AC8" s="47"/>
      <c r="AD8" s="146"/>
      <c r="AE8" s="139"/>
      <c r="AF8" s="47"/>
      <c r="AG8" s="47"/>
      <c r="AH8" s="146"/>
      <c r="AI8" s="139"/>
      <c r="AJ8" s="47"/>
      <c r="AK8" s="47"/>
      <c r="AL8" s="146"/>
      <c r="AM8" s="139"/>
      <c r="AN8" s="47"/>
      <c r="AO8" s="47"/>
      <c r="AP8" s="47"/>
      <c r="AQ8" s="146"/>
      <c r="AR8" s="24"/>
      <c r="AS8" s="24"/>
      <c r="AT8" s="24"/>
      <c r="AU8" s="24"/>
      <c r="AV8" s="24"/>
      <c r="AW8" s="24"/>
      <c r="AX8" s="24"/>
      <c r="AY8" s="24"/>
      <c r="AZ8" s="24"/>
      <c r="BA8" s="24"/>
      <c r="BB8" s="24"/>
      <c r="BC8" s="24"/>
      <c r="BD8" s="24"/>
    </row>
    <row r="9" spans="1:56" s="2" customFormat="1" ht="30.75" thickBot="1" x14ac:dyDescent="0.3">
      <c r="B9" s="25" t="s">
        <v>19</v>
      </c>
      <c r="C9" s="39" t="s">
        <v>30</v>
      </c>
      <c r="D9" s="26">
        <v>44333</v>
      </c>
      <c r="E9" s="26">
        <v>44340</v>
      </c>
      <c r="F9" s="49">
        <f t="shared" si="0"/>
        <v>8</v>
      </c>
      <c r="G9" s="26">
        <v>44337</v>
      </c>
      <c r="H9" s="26">
        <v>44340</v>
      </c>
      <c r="I9" s="49">
        <f t="shared" si="1"/>
        <v>4</v>
      </c>
      <c r="J9" s="106">
        <v>1</v>
      </c>
      <c r="K9" s="136"/>
      <c r="L9" s="147"/>
      <c r="M9" s="139"/>
      <c r="N9" s="47"/>
      <c r="O9" s="47"/>
      <c r="P9" s="47"/>
      <c r="Q9" s="146"/>
      <c r="R9" s="139"/>
      <c r="S9" s="47"/>
      <c r="T9" s="47"/>
      <c r="U9" s="146"/>
      <c r="V9" s="139"/>
      <c r="W9" s="47"/>
      <c r="X9" s="47"/>
      <c r="Y9" s="146"/>
      <c r="Z9" s="139"/>
      <c r="AA9" s="47"/>
      <c r="AB9" s="47"/>
      <c r="AC9" s="47"/>
      <c r="AD9" s="146"/>
      <c r="AE9" s="139"/>
      <c r="AF9" s="47"/>
      <c r="AG9" s="47"/>
      <c r="AH9" s="146"/>
      <c r="AI9" s="139"/>
      <c r="AJ9" s="47"/>
      <c r="AK9" s="47"/>
      <c r="AL9" s="146"/>
      <c r="AM9" s="139"/>
      <c r="AN9" s="47"/>
      <c r="AO9" s="47"/>
      <c r="AP9" s="47"/>
      <c r="AQ9" s="146"/>
      <c r="AR9" s="24"/>
      <c r="AS9" s="24"/>
      <c r="AT9" s="24"/>
      <c r="AU9" s="24"/>
      <c r="AV9" s="24"/>
      <c r="AW9" s="24"/>
      <c r="AX9" s="24"/>
      <c r="AY9" s="24"/>
      <c r="AZ9" s="24"/>
      <c r="BA9" s="24"/>
      <c r="BB9" s="24"/>
      <c r="BC9" s="24"/>
      <c r="BD9" s="24"/>
    </row>
    <row r="10" spans="1:56" s="2" customFormat="1" ht="15.75" thickBot="1" x14ac:dyDescent="0.3">
      <c r="B10" s="25" t="s">
        <v>20</v>
      </c>
      <c r="C10" s="39" t="s">
        <v>29</v>
      </c>
      <c r="D10" s="26">
        <v>44333</v>
      </c>
      <c r="E10" s="26">
        <v>44351</v>
      </c>
      <c r="F10" s="49">
        <f t="shared" si="0"/>
        <v>19</v>
      </c>
      <c r="G10" s="26">
        <v>44333</v>
      </c>
      <c r="H10" s="26">
        <v>44340</v>
      </c>
      <c r="I10" s="49">
        <f t="shared" si="1"/>
        <v>8</v>
      </c>
      <c r="J10" s="106">
        <v>1</v>
      </c>
      <c r="K10" s="138"/>
      <c r="L10" s="146"/>
      <c r="M10" s="139"/>
      <c r="N10" s="47"/>
      <c r="O10" s="47"/>
      <c r="P10" s="47"/>
      <c r="Q10" s="146"/>
      <c r="R10" s="139"/>
      <c r="S10" s="47"/>
      <c r="T10" s="47"/>
      <c r="U10" s="146"/>
      <c r="V10" s="139"/>
      <c r="W10" s="47"/>
      <c r="X10" s="47"/>
      <c r="Y10" s="146"/>
      <c r="Z10" s="139"/>
      <c r="AA10" s="47"/>
      <c r="AB10" s="47"/>
      <c r="AC10" s="47"/>
      <c r="AD10" s="146"/>
      <c r="AE10" s="139"/>
      <c r="AF10" s="47"/>
      <c r="AG10" s="47"/>
      <c r="AH10" s="146"/>
      <c r="AI10" s="139"/>
      <c r="AJ10" s="47"/>
      <c r="AK10" s="47"/>
      <c r="AL10" s="146"/>
      <c r="AM10" s="139"/>
      <c r="AN10" s="47"/>
      <c r="AO10" s="47"/>
      <c r="AP10" s="47"/>
      <c r="AQ10" s="146"/>
      <c r="AR10" s="24"/>
      <c r="AS10" s="24"/>
      <c r="AT10" s="24"/>
      <c r="AU10" s="24"/>
      <c r="AV10" s="24"/>
      <c r="AW10" s="24"/>
      <c r="AX10" s="24"/>
      <c r="AY10" s="24"/>
      <c r="AZ10" s="24"/>
      <c r="BA10" s="24"/>
      <c r="BB10" s="24"/>
      <c r="BC10" s="24"/>
      <c r="BD10" s="24"/>
    </row>
    <row r="11" spans="1:56" s="2" customFormat="1" ht="15.75" thickBot="1" x14ac:dyDescent="0.3">
      <c r="B11" s="93" t="s">
        <v>43</v>
      </c>
      <c r="C11" s="39" t="s">
        <v>29</v>
      </c>
      <c r="D11" s="94">
        <v>44333</v>
      </c>
      <c r="E11" s="94">
        <v>44337</v>
      </c>
      <c r="F11" s="95">
        <f t="shared" si="0"/>
        <v>5</v>
      </c>
      <c r="G11" s="94">
        <v>44333</v>
      </c>
      <c r="H11" s="94">
        <v>44337</v>
      </c>
      <c r="I11" s="49">
        <f t="shared" si="1"/>
        <v>5</v>
      </c>
      <c r="J11" s="106">
        <v>1</v>
      </c>
      <c r="K11" s="136"/>
      <c r="L11" s="146"/>
      <c r="M11" s="139"/>
      <c r="N11" s="47"/>
      <c r="O11" s="47"/>
      <c r="P11" s="47"/>
      <c r="Q11" s="146"/>
      <c r="R11" s="139"/>
      <c r="S11" s="47"/>
      <c r="T11" s="47"/>
      <c r="U11" s="146"/>
      <c r="V11" s="139"/>
      <c r="W11" s="47"/>
      <c r="X11" s="47"/>
      <c r="Y11" s="146"/>
      <c r="Z11" s="139"/>
      <c r="AA11" s="48"/>
      <c r="AB11" s="47"/>
      <c r="AC11" s="47"/>
      <c r="AD11" s="146"/>
      <c r="AE11" s="139"/>
      <c r="AF11" s="47"/>
      <c r="AG11" s="47"/>
      <c r="AH11" s="146"/>
      <c r="AI11" s="139"/>
      <c r="AJ11" s="47"/>
      <c r="AK11" s="47"/>
      <c r="AL11" s="146"/>
      <c r="AM11" s="139"/>
      <c r="AN11" s="47"/>
      <c r="AO11" s="47"/>
      <c r="AP11" s="47"/>
      <c r="AQ11" s="146"/>
      <c r="AR11" s="24"/>
      <c r="AS11" s="24"/>
      <c r="AT11" s="24"/>
      <c r="AU11" s="24"/>
      <c r="AV11" s="24"/>
      <c r="AW11" s="24"/>
      <c r="AX11" s="24"/>
      <c r="AY11" s="24"/>
      <c r="AZ11" s="24"/>
      <c r="BA11" s="24"/>
      <c r="BB11" s="24"/>
      <c r="BC11" s="24"/>
      <c r="BD11" s="24"/>
    </row>
    <row r="12" spans="1:56" s="2" customFormat="1" ht="15.75" thickBot="1" x14ac:dyDescent="0.3">
      <c r="B12" s="93" t="s">
        <v>44</v>
      </c>
      <c r="C12" s="39" t="s">
        <v>29</v>
      </c>
      <c r="D12" s="94">
        <v>44333</v>
      </c>
      <c r="E12" s="94">
        <v>44351</v>
      </c>
      <c r="F12" s="95">
        <f t="shared" si="0"/>
        <v>19</v>
      </c>
      <c r="G12" s="94">
        <v>44333</v>
      </c>
      <c r="H12" s="94">
        <v>44340</v>
      </c>
      <c r="I12" s="49">
        <f t="shared" si="1"/>
        <v>8</v>
      </c>
      <c r="J12" s="106">
        <v>1</v>
      </c>
      <c r="K12" s="138"/>
      <c r="L12" s="146"/>
      <c r="M12" s="139"/>
      <c r="N12" s="47"/>
      <c r="O12" s="47"/>
      <c r="P12" s="47"/>
      <c r="Q12" s="146"/>
      <c r="R12" s="139"/>
      <c r="S12" s="47"/>
      <c r="T12" s="47"/>
      <c r="U12" s="146"/>
      <c r="V12" s="139"/>
      <c r="W12" s="47"/>
      <c r="X12" s="47"/>
      <c r="Y12" s="146"/>
      <c r="Z12" s="139"/>
      <c r="AA12" s="48"/>
      <c r="AB12" s="47"/>
      <c r="AC12" s="47"/>
      <c r="AD12" s="146"/>
      <c r="AE12" s="139"/>
      <c r="AF12" s="47"/>
      <c r="AG12" s="47"/>
      <c r="AH12" s="146"/>
      <c r="AI12" s="139"/>
      <c r="AJ12" s="47"/>
      <c r="AK12" s="47"/>
      <c r="AL12" s="146"/>
      <c r="AM12" s="139"/>
      <c r="AN12" s="47"/>
      <c r="AO12" s="47"/>
      <c r="AP12" s="47"/>
      <c r="AQ12" s="146"/>
      <c r="AR12" s="24"/>
      <c r="AS12" s="24"/>
      <c r="AT12" s="24"/>
      <c r="AU12" s="24"/>
      <c r="AV12" s="24"/>
      <c r="AW12" s="24"/>
      <c r="AX12" s="24"/>
      <c r="AY12" s="24"/>
      <c r="AZ12" s="24"/>
      <c r="BA12" s="24"/>
      <c r="BB12" s="24"/>
      <c r="BC12" s="24"/>
      <c r="BD12" s="24"/>
    </row>
    <row r="13" spans="1:56" s="2" customFormat="1" ht="15.75" thickBot="1" x14ac:dyDescent="0.3">
      <c r="B13" s="93" t="s">
        <v>45</v>
      </c>
      <c r="C13" s="39" t="s">
        <v>29</v>
      </c>
      <c r="D13" s="94">
        <v>44333</v>
      </c>
      <c r="E13" s="94">
        <v>44351</v>
      </c>
      <c r="F13" s="95">
        <f t="shared" si="0"/>
        <v>19</v>
      </c>
      <c r="G13" s="94">
        <v>44333</v>
      </c>
      <c r="H13" s="94">
        <v>44340</v>
      </c>
      <c r="I13" s="49">
        <f t="shared" si="1"/>
        <v>8</v>
      </c>
      <c r="J13" s="106">
        <v>1</v>
      </c>
      <c r="K13" s="138"/>
      <c r="L13" s="146"/>
      <c r="M13" s="139"/>
      <c r="N13" s="47"/>
      <c r="O13" s="47"/>
      <c r="P13" s="47"/>
      <c r="Q13" s="146"/>
      <c r="R13" s="139"/>
      <c r="S13" s="47"/>
      <c r="T13" s="47"/>
      <c r="U13" s="146"/>
      <c r="V13" s="139"/>
      <c r="W13" s="47"/>
      <c r="X13" s="47"/>
      <c r="Y13" s="146"/>
      <c r="Z13" s="139"/>
      <c r="AA13" s="48"/>
      <c r="AB13" s="47"/>
      <c r="AC13" s="47"/>
      <c r="AD13" s="146"/>
      <c r="AE13" s="139"/>
      <c r="AF13" s="47"/>
      <c r="AG13" s="47"/>
      <c r="AH13" s="146"/>
      <c r="AI13" s="139"/>
      <c r="AJ13" s="47"/>
      <c r="AK13" s="47"/>
      <c r="AL13" s="146"/>
      <c r="AM13" s="139"/>
      <c r="AN13" s="47"/>
      <c r="AO13" s="47"/>
      <c r="AP13" s="47"/>
      <c r="AQ13" s="146"/>
      <c r="AR13" s="24"/>
      <c r="AS13" s="24"/>
      <c r="AT13" s="24"/>
      <c r="AU13" s="24"/>
      <c r="AV13" s="24"/>
      <c r="AW13" s="24"/>
      <c r="AX13" s="24"/>
      <c r="AY13" s="24"/>
      <c r="AZ13" s="24"/>
      <c r="BA13" s="24"/>
      <c r="BB13" s="24"/>
      <c r="BC13" s="24"/>
      <c r="BD13" s="24"/>
    </row>
    <row r="14" spans="1:56" s="2" customFormat="1" ht="15.75" thickBot="1" x14ac:dyDescent="0.3">
      <c r="B14" s="93" t="s">
        <v>46</v>
      </c>
      <c r="C14" s="39" t="s">
        <v>29</v>
      </c>
      <c r="D14" s="94">
        <v>44333</v>
      </c>
      <c r="E14" s="94">
        <v>44351</v>
      </c>
      <c r="F14" s="95">
        <f t="shared" si="0"/>
        <v>19</v>
      </c>
      <c r="G14" s="94">
        <v>44333</v>
      </c>
      <c r="H14" s="94">
        <v>44340</v>
      </c>
      <c r="I14" s="49">
        <f t="shared" si="1"/>
        <v>8</v>
      </c>
      <c r="J14" s="106">
        <v>1</v>
      </c>
      <c r="K14" s="136"/>
      <c r="L14" s="147"/>
      <c r="M14" s="136"/>
      <c r="N14" s="47"/>
      <c r="O14" s="47"/>
      <c r="P14" s="47"/>
      <c r="Q14" s="146"/>
      <c r="R14" s="139"/>
      <c r="S14" s="47"/>
      <c r="T14" s="47"/>
      <c r="U14" s="146"/>
      <c r="V14" s="139"/>
      <c r="W14" s="47"/>
      <c r="X14" s="47"/>
      <c r="Y14" s="146"/>
      <c r="Z14" s="139"/>
      <c r="AA14" s="48"/>
      <c r="AB14" s="47"/>
      <c r="AC14" s="47"/>
      <c r="AD14" s="146"/>
      <c r="AE14" s="139"/>
      <c r="AF14" s="47"/>
      <c r="AG14" s="47"/>
      <c r="AH14" s="146"/>
      <c r="AI14" s="139"/>
      <c r="AJ14" s="47"/>
      <c r="AK14" s="47"/>
      <c r="AL14" s="146"/>
      <c r="AM14" s="139"/>
      <c r="AN14" s="47"/>
      <c r="AO14" s="47"/>
      <c r="AP14" s="47"/>
      <c r="AQ14" s="146"/>
      <c r="AR14" s="24"/>
      <c r="AS14" s="24"/>
      <c r="AT14" s="24"/>
      <c r="AU14" s="24"/>
      <c r="AV14" s="24"/>
      <c r="AW14" s="24"/>
      <c r="AX14" s="24"/>
      <c r="AY14" s="24"/>
      <c r="AZ14" s="24"/>
      <c r="BA14" s="24"/>
      <c r="BB14" s="24"/>
      <c r="BC14" s="24"/>
      <c r="BD14" s="24"/>
    </row>
    <row r="15" spans="1:56" s="2" customFormat="1" ht="30.75" thickBot="1" x14ac:dyDescent="0.3">
      <c r="B15" s="93" t="s">
        <v>47</v>
      </c>
      <c r="C15" s="39" t="s">
        <v>30</v>
      </c>
      <c r="D15" s="94">
        <v>44340</v>
      </c>
      <c r="E15" s="94">
        <v>44340</v>
      </c>
      <c r="F15" s="95">
        <f t="shared" si="0"/>
        <v>1</v>
      </c>
      <c r="G15" s="94">
        <v>44340</v>
      </c>
      <c r="H15" s="94">
        <v>44340</v>
      </c>
      <c r="I15" s="49">
        <f t="shared" si="1"/>
        <v>1</v>
      </c>
      <c r="J15" s="106">
        <v>1</v>
      </c>
      <c r="K15" s="139"/>
      <c r="L15" s="147"/>
      <c r="M15" s="139"/>
      <c r="N15" s="47"/>
      <c r="O15" s="47"/>
      <c r="P15" s="47"/>
      <c r="Q15" s="146"/>
      <c r="R15" s="139"/>
      <c r="S15" s="47"/>
      <c r="T15" s="47"/>
      <c r="U15" s="146"/>
      <c r="V15" s="139"/>
      <c r="W15" s="47"/>
      <c r="X15" s="47"/>
      <c r="Y15" s="146"/>
      <c r="Z15" s="139"/>
      <c r="AA15" s="48"/>
      <c r="AB15" s="47"/>
      <c r="AC15" s="47"/>
      <c r="AD15" s="146"/>
      <c r="AE15" s="139"/>
      <c r="AF15" s="47"/>
      <c r="AG15" s="47"/>
      <c r="AH15" s="146"/>
      <c r="AI15" s="139"/>
      <c r="AJ15" s="47"/>
      <c r="AK15" s="47"/>
      <c r="AL15" s="146"/>
      <c r="AM15" s="139"/>
      <c r="AN15" s="47"/>
      <c r="AO15" s="47"/>
      <c r="AP15" s="47"/>
      <c r="AQ15" s="146"/>
      <c r="AR15" s="24"/>
      <c r="AS15" s="24"/>
      <c r="AT15" s="24"/>
      <c r="AU15" s="24"/>
      <c r="AV15" s="24"/>
      <c r="AW15" s="24"/>
      <c r="AX15" s="24"/>
      <c r="AY15" s="24"/>
      <c r="AZ15" s="24"/>
      <c r="BA15" s="24"/>
      <c r="BB15" s="24"/>
      <c r="BC15" s="24"/>
      <c r="BD15" s="24"/>
    </row>
    <row r="16" spans="1:56" s="2" customFormat="1" ht="30.75" thickBot="1" x14ac:dyDescent="0.3">
      <c r="B16" s="93" t="s">
        <v>48</v>
      </c>
      <c r="C16" s="39" t="s">
        <v>29</v>
      </c>
      <c r="D16" s="94">
        <v>44340</v>
      </c>
      <c r="E16" s="94">
        <v>44355</v>
      </c>
      <c r="F16" s="95">
        <f t="shared" si="0"/>
        <v>16</v>
      </c>
      <c r="G16" s="94">
        <v>44340</v>
      </c>
      <c r="H16" s="94">
        <v>44355</v>
      </c>
      <c r="I16" s="49">
        <f t="shared" si="1"/>
        <v>16</v>
      </c>
      <c r="J16" s="106">
        <v>1</v>
      </c>
      <c r="K16" s="139"/>
      <c r="L16" s="146"/>
      <c r="M16" s="139"/>
      <c r="N16" s="137"/>
      <c r="O16" s="47"/>
      <c r="P16" s="47"/>
      <c r="Q16" s="146"/>
      <c r="R16" s="139"/>
      <c r="S16" s="47"/>
      <c r="T16" s="47"/>
      <c r="U16" s="146"/>
      <c r="V16" s="139"/>
      <c r="W16" s="47"/>
      <c r="X16" s="47"/>
      <c r="Y16" s="146"/>
      <c r="Z16" s="139"/>
      <c r="AA16" s="48"/>
      <c r="AB16" s="47"/>
      <c r="AC16" s="47"/>
      <c r="AD16" s="146"/>
      <c r="AE16" s="139"/>
      <c r="AF16" s="47"/>
      <c r="AG16" s="47"/>
      <c r="AH16" s="146"/>
      <c r="AI16" s="139"/>
      <c r="AJ16" s="47"/>
      <c r="AK16" s="47"/>
      <c r="AL16" s="146"/>
      <c r="AM16" s="139"/>
      <c r="AN16" s="47"/>
      <c r="AO16" s="47"/>
      <c r="AP16" s="47"/>
      <c r="AQ16" s="146"/>
      <c r="AR16" s="24"/>
      <c r="AS16" s="24"/>
      <c r="AT16" s="24"/>
      <c r="AU16" s="24"/>
      <c r="AV16" s="24"/>
      <c r="AW16" s="24"/>
      <c r="AX16" s="24"/>
      <c r="AY16" s="24"/>
      <c r="AZ16" s="24"/>
      <c r="BA16" s="24"/>
      <c r="BB16" s="24"/>
      <c r="BC16" s="24"/>
      <c r="BD16" s="24"/>
    </row>
    <row r="17" spans="1:56" s="2" customFormat="1" ht="15.75" thickBot="1" x14ac:dyDescent="0.3">
      <c r="B17" s="93" t="s">
        <v>49</v>
      </c>
      <c r="C17" s="39" t="s">
        <v>102</v>
      </c>
      <c r="D17" s="94">
        <v>44340</v>
      </c>
      <c r="E17" s="94">
        <v>44362</v>
      </c>
      <c r="F17" s="95">
        <f t="shared" si="0"/>
        <v>23</v>
      </c>
      <c r="G17" s="94">
        <v>44348</v>
      </c>
      <c r="H17" s="94">
        <v>44361</v>
      </c>
      <c r="I17" s="49">
        <f t="shared" si="1"/>
        <v>14</v>
      </c>
      <c r="J17" s="106">
        <v>1</v>
      </c>
      <c r="K17" s="139"/>
      <c r="L17" s="146"/>
      <c r="M17" s="139"/>
      <c r="N17" s="47"/>
      <c r="O17" s="137"/>
      <c r="P17" s="47"/>
      <c r="Q17" s="146"/>
      <c r="R17" s="139"/>
      <c r="S17" s="47"/>
      <c r="T17" s="47"/>
      <c r="U17" s="146"/>
      <c r="V17" s="139"/>
      <c r="W17" s="47"/>
      <c r="X17" s="47"/>
      <c r="Y17" s="146"/>
      <c r="Z17" s="139"/>
      <c r="AA17" s="48"/>
      <c r="AB17" s="47"/>
      <c r="AC17" s="47"/>
      <c r="AD17" s="146"/>
      <c r="AE17" s="139"/>
      <c r="AF17" s="47"/>
      <c r="AG17" s="47"/>
      <c r="AH17" s="146"/>
      <c r="AI17" s="139"/>
      <c r="AJ17" s="47"/>
      <c r="AK17" s="47"/>
      <c r="AL17" s="146"/>
      <c r="AM17" s="139"/>
      <c r="AN17" s="47"/>
      <c r="AO17" s="47"/>
      <c r="AP17" s="47"/>
      <c r="AQ17" s="146"/>
      <c r="AR17" s="24"/>
      <c r="AS17" s="24"/>
      <c r="AT17" s="24"/>
      <c r="AU17" s="24"/>
      <c r="AV17" s="24"/>
      <c r="AW17" s="24"/>
      <c r="AX17" s="24"/>
      <c r="AY17" s="24"/>
      <c r="AZ17" s="24"/>
      <c r="BA17" s="24"/>
      <c r="BB17" s="24"/>
      <c r="BC17" s="24"/>
      <c r="BD17" s="24"/>
    </row>
    <row r="18" spans="1:56" s="2" customFormat="1" ht="15.75" thickBot="1" x14ac:dyDescent="0.3">
      <c r="B18" s="93" t="s">
        <v>51</v>
      </c>
      <c r="C18" s="39" t="s">
        <v>29</v>
      </c>
      <c r="D18" s="94">
        <v>44340</v>
      </c>
      <c r="E18" s="94">
        <v>44343</v>
      </c>
      <c r="F18" s="95">
        <f t="shared" si="0"/>
        <v>4</v>
      </c>
      <c r="G18" s="94">
        <v>44340</v>
      </c>
      <c r="H18" s="94">
        <v>44350</v>
      </c>
      <c r="I18" s="49">
        <f t="shared" si="1"/>
        <v>11</v>
      </c>
      <c r="J18" s="106">
        <v>1</v>
      </c>
      <c r="K18" s="139"/>
      <c r="L18" s="148"/>
      <c r="M18" s="154"/>
      <c r="N18" s="47"/>
      <c r="O18" s="47"/>
      <c r="P18" s="47"/>
      <c r="Q18" s="146"/>
      <c r="R18" s="139"/>
      <c r="S18" s="47"/>
      <c r="T18" s="47"/>
      <c r="U18" s="146"/>
      <c r="V18" s="139"/>
      <c r="W18" s="47"/>
      <c r="X18" s="47"/>
      <c r="Y18" s="146"/>
      <c r="Z18" s="139"/>
      <c r="AA18" s="48"/>
      <c r="AB18" s="47"/>
      <c r="AC18" s="47"/>
      <c r="AD18" s="146"/>
      <c r="AE18" s="139"/>
      <c r="AF18" s="47"/>
      <c r="AG18" s="47"/>
      <c r="AH18" s="146"/>
      <c r="AI18" s="139"/>
      <c r="AJ18" s="47"/>
      <c r="AK18" s="47"/>
      <c r="AL18" s="146"/>
      <c r="AM18" s="139"/>
      <c r="AN18" s="47"/>
      <c r="AO18" s="47"/>
      <c r="AP18" s="47"/>
      <c r="AQ18" s="146"/>
      <c r="AR18" s="24"/>
      <c r="AS18" s="24"/>
      <c r="AT18" s="24"/>
      <c r="AU18" s="24"/>
      <c r="AV18" s="24"/>
      <c r="AW18" s="24"/>
      <c r="AX18" s="24"/>
      <c r="AY18" s="24"/>
      <c r="AZ18" s="24"/>
      <c r="BA18" s="24"/>
      <c r="BB18" s="24"/>
      <c r="BC18" s="24"/>
      <c r="BD18" s="24"/>
    </row>
    <row r="19" spans="1:56" s="2" customFormat="1" ht="30.75" thickBot="1" x14ac:dyDescent="0.3">
      <c r="B19" s="93" t="s">
        <v>52</v>
      </c>
      <c r="C19" s="39" t="s">
        <v>29</v>
      </c>
      <c r="D19" s="94">
        <v>44340</v>
      </c>
      <c r="E19" s="94">
        <v>44357</v>
      </c>
      <c r="F19" s="95">
        <f t="shared" si="0"/>
        <v>18</v>
      </c>
      <c r="G19" s="94">
        <v>44354</v>
      </c>
      <c r="H19" s="94"/>
      <c r="I19" s="49">
        <f t="shared" si="1"/>
        <v>0</v>
      </c>
      <c r="J19" s="106">
        <v>1</v>
      </c>
      <c r="K19" s="139"/>
      <c r="L19" s="146"/>
      <c r="M19" s="139"/>
      <c r="N19" s="47"/>
      <c r="O19" s="53"/>
      <c r="P19" s="53"/>
      <c r="Q19" s="53"/>
      <c r="R19" s="53"/>
      <c r="S19" s="53"/>
      <c r="T19" s="54"/>
      <c r="U19" s="54"/>
      <c r="V19" s="139"/>
      <c r="W19" s="47"/>
      <c r="X19" s="47"/>
      <c r="Y19" s="146"/>
      <c r="Z19" s="139"/>
      <c r="AA19" s="48"/>
      <c r="AB19" s="47"/>
      <c r="AC19" s="47"/>
      <c r="AD19" s="146"/>
      <c r="AE19" s="139"/>
      <c r="AF19" s="47"/>
      <c r="AG19" s="47"/>
      <c r="AH19" s="146"/>
      <c r="AI19" s="139"/>
      <c r="AJ19" s="47"/>
      <c r="AK19" s="47"/>
      <c r="AL19" s="146"/>
      <c r="AM19" s="139"/>
      <c r="AN19" s="47"/>
      <c r="AO19" s="47"/>
      <c r="AP19" s="47"/>
      <c r="AQ19" s="146"/>
      <c r="AR19" s="24"/>
      <c r="AS19" s="24"/>
      <c r="AT19" s="24"/>
      <c r="AU19" s="24"/>
      <c r="AV19" s="24"/>
      <c r="AW19" s="24"/>
      <c r="AX19" s="24"/>
      <c r="AY19" s="24"/>
      <c r="AZ19" s="24"/>
      <c r="BA19" s="24"/>
      <c r="BB19" s="24"/>
      <c r="BC19" s="24"/>
      <c r="BD19" s="24"/>
    </row>
    <row r="20" spans="1:56" s="2" customFormat="1" ht="15.75" thickBot="1" x14ac:dyDescent="0.3">
      <c r="B20" s="93" t="s">
        <v>53</v>
      </c>
      <c r="C20" s="39" t="s">
        <v>29</v>
      </c>
      <c r="D20" s="94">
        <v>44348</v>
      </c>
      <c r="E20" s="94">
        <v>44365</v>
      </c>
      <c r="F20" s="95">
        <f>E20-D20+1</f>
        <v>18</v>
      </c>
      <c r="G20" s="94">
        <v>44363</v>
      </c>
      <c r="H20" s="94">
        <v>44363</v>
      </c>
      <c r="I20" s="49">
        <f>IF((H20=0),0,IF((H20-G20+1)&gt;=1,(H20-G20+1),))</f>
        <v>1</v>
      </c>
      <c r="J20" s="106">
        <v>1</v>
      </c>
      <c r="K20" s="139"/>
      <c r="L20" s="146"/>
      <c r="M20" s="139"/>
      <c r="N20" s="47"/>
      <c r="O20" s="179"/>
      <c r="P20" s="48"/>
      <c r="Q20" s="47"/>
      <c r="R20" s="47"/>
      <c r="S20" s="48"/>
      <c r="T20" s="47"/>
      <c r="U20" s="47"/>
      <c r="V20" s="139"/>
      <c r="W20" s="47"/>
      <c r="X20" s="47"/>
      <c r="Y20" s="146"/>
      <c r="Z20" s="139"/>
      <c r="AA20" s="48"/>
      <c r="AB20" s="47"/>
      <c r="AC20" s="47"/>
      <c r="AD20" s="146"/>
      <c r="AE20" s="139"/>
      <c r="AF20" s="47"/>
      <c r="AG20" s="47"/>
      <c r="AH20" s="146"/>
      <c r="AI20" s="139"/>
      <c r="AJ20" s="47"/>
      <c r="AK20" s="47"/>
      <c r="AL20" s="146"/>
      <c r="AM20" s="139"/>
      <c r="AN20" s="47"/>
      <c r="AO20" s="47"/>
      <c r="AP20" s="47"/>
      <c r="AQ20" s="146"/>
      <c r="AR20" s="24"/>
      <c r="AS20" s="24"/>
      <c r="AT20" s="24"/>
      <c r="AU20" s="24"/>
      <c r="AV20" s="24"/>
      <c r="AW20" s="24"/>
      <c r="AX20" s="24"/>
      <c r="AY20" s="24"/>
      <c r="AZ20" s="24"/>
      <c r="BA20" s="24"/>
      <c r="BB20" s="24"/>
      <c r="BC20" s="24"/>
      <c r="BD20" s="24"/>
    </row>
    <row r="21" spans="1:56" s="2" customFormat="1" ht="15.75" thickBot="1" x14ac:dyDescent="0.3">
      <c r="B21" s="93" t="s">
        <v>119</v>
      </c>
      <c r="C21" s="39" t="s">
        <v>29</v>
      </c>
      <c r="D21" s="94">
        <v>44403</v>
      </c>
      <c r="E21" s="94">
        <v>44421</v>
      </c>
      <c r="F21" s="95">
        <f>E21-D21+1</f>
        <v>19</v>
      </c>
      <c r="G21" s="94"/>
      <c r="H21" s="94"/>
      <c r="I21" s="49">
        <f>IF((H21=0),0,IF((H21-G21+1)&gt;=1,(H21-G21+1),))</f>
        <v>0</v>
      </c>
      <c r="J21" s="106"/>
      <c r="K21" s="139"/>
      <c r="L21" s="146"/>
      <c r="M21" s="139"/>
      <c r="N21" s="47"/>
      <c r="O21" s="47"/>
      <c r="P21" s="47"/>
      <c r="Q21" s="47"/>
      <c r="R21" s="47"/>
      <c r="S21" s="48"/>
      <c r="T21" s="47"/>
      <c r="U21" s="54"/>
      <c r="V21" s="54"/>
      <c r="W21" s="54"/>
      <c r="X21" s="47"/>
      <c r="Y21" s="146"/>
      <c r="Z21" s="139"/>
      <c r="AA21" s="47"/>
      <c r="AB21" s="47"/>
      <c r="AC21" s="47"/>
      <c r="AD21" s="146"/>
      <c r="AE21" s="139"/>
      <c r="AF21" s="47"/>
      <c r="AG21" s="47"/>
      <c r="AH21" s="146"/>
      <c r="AI21" s="139"/>
      <c r="AJ21" s="47"/>
      <c r="AK21" s="47"/>
      <c r="AL21" s="146"/>
      <c r="AM21" s="139"/>
      <c r="AN21" s="47"/>
      <c r="AO21" s="47"/>
      <c r="AP21" s="47"/>
      <c r="AQ21" s="146"/>
      <c r="AR21" s="24"/>
      <c r="AS21" s="24"/>
      <c r="AT21" s="24"/>
      <c r="AU21" s="24"/>
      <c r="AV21" s="24"/>
      <c r="AW21" s="24"/>
      <c r="AX21" s="24"/>
      <c r="AY21" s="24"/>
      <c r="AZ21" s="24"/>
      <c r="BA21" s="24"/>
      <c r="BB21" s="24"/>
      <c r="BC21" s="24"/>
      <c r="BD21" s="24"/>
    </row>
    <row r="22" spans="1:56" s="127" customFormat="1" ht="15.75" customHeight="1" thickBot="1" x14ac:dyDescent="0.3">
      <c r="A22" s="170" t="s">
        <v>98</v>
      </c>
      <c r="B22" s="170"/>
      <c r="C22" s="123"/>
      <c r="D22" s="124"/>
      <c r="E22" s="124"/>
      <c r="F22" s="50"/>
      <c r="G22" s="124"/>
      <c r="H22" s="124"/>
      <c r="I22" s="124"/>
      <c r="J22" s="125"/>
      <c r="K22" s="140"/>
      <c r="L22" s="149"/>
      <c r="M22" s="140"/>
      <c r="N22" s="126"/>
      <c r="O22" s="126"/>
      <c r="P22" s="126"/>
      <c r="Q22" s="149"/>
      <c r="R22" s="140"/>
      <c r="S22" s="126"/>
      <c r="T22" s="126"/>
      <c r="U22" s="149"/>
      <c r="V22" s="140"/>
      <c r="W22" s="126"/>
      <c r="X22" s="126"/>
      <c r="Y22" s="149"/>
      <c r="Z22" s="140"/>
      <c r="AA22" s="126"/>
      <c r="AB22" s="126"/>
      <c r="AC22" s="126"/>
      <c r="AD22" s="149"/>
      <c r="AE22" s="140"/>
      <c r="AF22" s="126"/>
      <c r="AG22" s="126"/>
      <c r="AH22" s="149"/>
      <c r="AI22" s="140"/>
      <c r="AJ22" s="126"/>
      <c r="AK22" s="126"/>
      <c r="AL22" s="149"/>
      <c r="AM22" s="140"/>
      <c r="AN22" s="126"/>
      <c r="AO22" s="126"/>
      <c r="AP22" s="126"/>
      <c r="AQ22" s="149"/>
    </row>
    <row r="23" spans="1:56" s="2" customFormat="1" ht="30.75" thickBot="1" x14ac:dyDescent="0.3">
      <c r="B23" s="27" t="s">
        <v>56</v>
      </c>
      <c r="C23" s="40" t="s">
        <v>29</v>
      </c>
      <c r="D23" s="97">
        <v>44350</v>
      </c>
      <c r="E23" s="97">
        <v>44362</v>
      </c>
      <c r="F23" s="96">
        <f t="shared" si="0"/>
        <v>13</v>
      </c>
      <c r="G23" s="97">
        <v>44348</v>
      </c>
      <c r="H23" s="97"/>
      <c r="I23" s="98">
        <f t="shared" ref="I23:I33" si="2">IF((H23=0),0,IF((H23-G23+1)&gt;=1,(H23-G23+1),))</f>
        <v>0</v>
      </c>
      <c r="J23" s="107">
        <v>1</v>
      </c>
      <c r="K23" s="139"/>
      <c r="L23" s="146"/>
      <c r="M23" s="179"/>
      <c r="N23" s="179"/>
      <c r="O23" s="179"/>
      <c r="P23" s="179"/>
      <c r="Q23" s="179"/>
      <c r="R23" s="139"/>
      <c r="S23" s="47"/>
      <c r="T23" s="47"/>
      <c r="U23" s="146"/>
      <c r="V23" s="139"/>
      <c r="W23" s="47"/>
      <c r="X23" s="47"/>
      <c r="Y23" s="146"/>
      <c r="Z23" s="139"/>
      <c r="AA23" s="47"/>
      <c r="AB23" s="47"/>
      <c r="AC23" s="47"/>
      <c r="AD23" s="146"/>
      <c r="AE23" s="139"/>
      <c r="AF23" s="47"/>
      <c r="AG23" s="47"/>
      <c r="AH23" s="146"/>
      <c r="AI23" s="139"/>
      <c r="AJ23" s="47"/>
      <c r="AK23" s="47"/>
      <c r="AL23" s="146"/>
      <c r="AM23" s="139"/>
      <c r="AN23" s="47"/>
      <c r="AO23" s="47"/>
      <c r="AP23" s="47"/>
      <c r="AQ23" s="146"/>
      <c r="AR23" s="24"/>
      <c r="AS23" s="24"/>
      <c r="AT23" s="24"/>
      <c r="AU23" s="24"/>
      <c r="AV23" s="24"/>
      <c r="AW23" s="24"/>
      <c r="AX23" s="24"/>
      <c r="AY23" s="24"/>
      <c r="AZ23" s="24"/>
      <c r="BA23" s="24"/>
      <c r="BB23" s="24"/>
      <c r="BC23" s="24"/>
      <c r="BD23" s="24"/>
    </row>
    <row r="24" spans="1:56" s="2" customFormat="1" ht="30.75" thickBot="1" x14ac:dyDescent="0.3">
      <c r="B24" s="27" t="s">
        <v>57</v>
      </c>
      <c r="C24" s="40" t="s">
        <v>29</v>
      </c>
      <c r="D24" s="97">
        <v>44354</v>
      </c>
      <c r="E24" s="97">
        <v>44398</v>
      </c>
      <c r="F24" s="96">
        <f t="shared" si="0"/>
        <v>45</v>
      </c>
      <c r="G24" s="97">
        <v>44354</v>
      </c>
      <c r="H24" s="97"/>
      <c r="I24" s="98">
        <f t="shared" si="2"/>
        <v>0</v>
      </c>
      <c r="J24" s="107">
        <v>0.75</v>
      </c>
      <c r="K24" s="139"/>
      <c r="L24" s="146"/>
      <c r="M24" s="139"/>
      <c r="N24" s="53"/>
      <c r="O24" s="53"/>
      <c r="P24" s="53"/>
      <c r="Q24" s="53"/>
      <c r="R24" s="53"/>
      <c r="S24" s="53"/>
      <c r="T24" s="156"/>
      <c r="U24" s="146"/>
      <c r="V24" s="139"/>
      <c r="W24" s="47"/>
      <c r="X24" s="47"/>
      <c r="Y24" s="146"/>
      <c r="Z24" s="139"/>
      <c r="AA24" s="47"/>
      <c r="AB24" s="47"/>
      <c r="AC24" s="47"/>
      <c r="AD24" s="146"/>
      <c r="AE24" s="139"/>
      <c r="AF24" s="47"/>
      <c r="AG24" s="47"/>
      <c r="AH24" s="146"/>
      <c r="AI24" s="139"/>
      <c r="AJ24" s="47"/>
      <c r="AK24" s="47"/>
      <c r="AL24" s="146"/>
      <c r="AM24" s="139"/>
      <c r="AN24" s="47"/>
      <c r="AO24" s="47"/>
      <c r="AP24" s="47"/>
      <c r="AQ24" s="146"/>
      <c r="AR24" s="24"/>
      <c r="AS24" s="24"/>
      <c r="AT24" s="24"/>
      <c r="AU24" s="24"/>
      <c r="AV24" s="24"/>
      <c r="AW24" s="24"/>
      <c r="AX24" s="24"/>
      <c r="AY24" s="24"/>
      <c r="AZ24" s="24"/>
      <c r="BA24" s="24"/>
      <c r="BB24" s="24"/>
      <c r="BC24" s="24"/>
      <c r="BD24" s="24"/>
    </row>
    <row r="25" spans="1:56" s="2" customFormat="1" ht="30.75" thickBot="1" x14ac:dyDescent="0.3">
      <c r="B25" s="27" t="s">
        <v>58</v>
      </c>
      <c r="C25" s="40" t="s">
        <v>29</v>
      </c>
      <c r="D25" s="97">
        <v>44354</v>
      </c>
      <c r="E25" s="97">
        <v>44398</v>
      </c>
      <c r="F25" s="96">
        <f t="shared" si="0"/>
        <v>45</v>
      </c>
      <c r="G25" s="97">
        <v>44354</v>
      </c>
      <c r="H25" s="97"/>
      <c r="I25" s="98">
        <f t="shared" si="2"/>
        <v>0</v>
      </c>
      <c r="J25" s="107">
        <v>0.8</v>
      </c>
      <c r="K25" s="139"/>
      <c r="L25" s="146"/>
      <c r="M25" s="139"/>
      <c r="N25" s="53"/>
      <c r="O25" s="53"/>
      <c r="P25" s="53"/>
      <c r="Q25" s="53"/>
      <c r="R25" s="53"/>
      <c r="S25" s="53"/>
      <c r="T25" s="156"/>
      <c r="U25" s="146"/>
      <c r="V25" s="139"/>
      <c r="W25" s="47"/>
      <c r="X25" s="47"/>
      <c r="Y25" s="146"/>
      <c r="Z25" s="139"/>
      <c r="AA25" s="47"/>
      <c r="AB25" s="47"/>
      <c r="AC25" s="47"/>
      <c r="AD25" s="146"/>
      <c r="AE25" s="139"/>
      <c r="AF25" s="47"/>
      <c r="AG25" s="47"/>
      <c r="AH25" s="146"/>
      <c r="AI25" s="139"/>
      <c r="AJ25" s="47"/>
      <c r="AK25" s="47"/>
      <c r="AL25" s="146"/>
      <c r="AM25" s="139"/>
      <c r="AN25" s="47"/>
      <c r="AO25" s="47"/>
      <c r="AP25" s="47"/>
      <c r="AQ25" s="146"/>
      <c r="AR25" s="24"/>
      <c r="AS25" s="24"/>
      <c r="AT25" s="24"/>
      <c r="AU25" s="24"/>
      <c r="AV25" s="24"/>
      <c r="AW25" s="24"/>
      <c r="AX25" s="24"/>
      <c r="AY25" s="24"/>
      <c r="AZ25" s="24"/>
      <c r="BA25" s="24"/>
      <c r="BB25" s="24"/>
      <c r="BC25" s="24"/>
      <c r="BD25" s="24"/>
    </row>
    <row r="26" spans="1:56" s="2" customFormat="1" ht="30.75" thickBot="1" x14ac:dyDescent="0.3">
      <c r="B26" s="27" t="s">
        <v>60</v>
      </c>
      <c r="C26" s="40" t="s">
        <v>29</v>
      </c>
      <c r="D26" s="97">
        <v>44354</v>
      </c>
      <c r="E26" s="97">
        <v>44398</v>
      </c>
      <c r="F26" s="96">
        <f t="shared" si="0"/>
        <v>45</v>
      </c>
      <c r="G26" s="97">
        <v>44349</v>
      </c>
      <c r="H26" s="97"/>
      <c r="I26" s="98">
        <f t="shared" si="2"/>
        <v>0</v>
      </c>
      <c r="J26" s="107">
        <v>0.8</v>
      </c>
      <c r="K26" s="139"/>
      <c r="L26" s="146"/>
      <c r="M26" s="139"/>
      <c r="N26" s="53"/>
      <c r="O26" s="53"/>
      <c r="P26" s="53"/>
      <c r="Q26" s="53"/>
      <c r="R26" s="53"/>
      <c r="S26" s="53"/>
      <c r="T26" s="156"/>
      <c r="U26" s="146"/>
      <c r="V26" s="139"/>
      <c r="W26" s="47"/>
      <c r="X26" s="47"/>
      <c r="Y26" s="146"/>
      <c r="Z26" s="139"/>
      <c r="AA26" s="47"/>
      <c r="AB26" s="47"/>
      <c r="AC26" s="47"/>
      <c r="AD26" s="146"/>
      <c r="AE26" s="139"/>
      <c r="AF26" s="47"/>
      <c r="AG26" s="47"/>
      <c r="AH26" s="146"/>
      <c r="AI26" s="139"/>
      <c r="AJ26" s="47"/>
      <c r="AK26" s="47"/>
      <c r="AL26" s="146"/>
      <c r="AM26" s="139"/>
      <c r="AN26" s="47"/>
      <c r="AO26" s="47"/>
      <c r="AP26" s="47"/>
      <c r="AQ26" s="146"/>
      <c r="AR26" s="24"/>
      <c r="AS26" s="24"/>
      <c r="AT26" s="24"/>
      <c r="AU26" s="24"/>
      <c r="AV26" s="24"/>
      <c r="AW26" s="24"/>
      <c r="AX26" s="24"/>
      <c r="AY26" s="24"/>
      <c r="AZ26" s="24"/>
      <c r="BA26" s="24"/>
      <c r="BB26" s="24"/>
      <c r="BC26" s="24"/>
      <c r="BD26" s="24"/>
    </row>
    <row r="27" spans="1:56" s="2" customFormat="1" ht="15.75" thickBot="1" x14ac:dyDescent="0.3">
      <c r="B27" s="27" t="s">
        <v>61</v>
      </c>
      <c r="C27" s="40" t="s">
        <v>29</v>
      </c>
      <c r="D27" s="97">
        <v>44354</v>
      </c>
      <c r="E27" s="97">
        <v>44357</v>
      </c>
      <c r="F27" s="96">
        <f t="shared" si="0"/>
        <v>4</v>
      </c>
      <c r="G27" s="97">
        <v>44354</v>
      </c>
      <c r="H27" s="97">
        <v>44361</v>
      </c>
      <c r="I27" s="98">
        <f t="shared" si="2"/>
        <v>8</v>
      </c>
      <c r="J27" s="107">
        <v>1</v>
      </c>
      <c r="K27" s="139"/>
      <c r="L27" s="146"/>
      <c r="M27" s="139"/>
      <c r="N27" s="137"/>
      <c r="O27" s="47"/>
      <c r="P27" s="47"/>
      <c r="Q27" s="146"/>
      <c r="R27" s="139"/>
      <c r="S27" s="47"/>
      <c r="T27" s="47"/>
      <c r="U27" s="146"/>
      <c r="V27" s="139"/>
      <c r="W27" s="47"/>
      <c r="X27" s="47"/>
      <c r="Y27" s="146"/>
      <c r="Z27" s="139"/>
      <c r="AA27" s="47"/>
      <c r="AB27" s="47"/>
      <c r="AC27" s="47"/>
      <c r="AD27" s="146"/>
      <c r="AE27" s="139"/>
      <c r="AF27" s="47"/>
      <c r="AG27" s="47"/>
      <c r="AH27" s="146"/>
      <c r="AI27" s="139"/>
      <c r="AJ27" s="47"/>
      <c r="AK27" s="47"/>
      <c r="AL27" s="146"/>
      <c r="AM27" s="139"/>
      <c r="AN27" s="47"/>
      <c r="AO27" s="47"/>
      <c r="AP27" s="47"/>
      <c r="AQ27" s="146"/>
      <c r="AR27" s="24"/>
      <c r="AS27" s="24"/>
      <c r="AT27" s="24"/>
      <c r="AU27" s="24"/>
      <c r="AV27" s="24"/>
      <c r="AW27" s="24"/>
      <c r="AX27" s="24"/>
      <c r="AY27" s="24"/>
      <c r="AZ27" s="24"/>
      <c r="BA27" s="24"/>
      <c r="BB27" s="24"/>
      <c r="BC27" s="24"/>
      <c r="BD27" s="24"/>
    </row>
    <row r="28" spans="1:56" s="2" customFormat="1" ht="15.75" thickBot="1" x14ac:dyDescent="0.3">
      <c r="B28" s="27" t="s">
        <v>62</v>
      </c>
      <c r="C28" s="40" t="s">
        <v>29</v>
      </c>
      <c r="D28" s="97">
        <v>44355</v>
      </c>
      <c r="E28" s="97">
        <v>44361</v>
      </c>
      <c r="F28" s="96">
        <f t="shared" si="0"/>
        <v>7</v>
      </c>
      <c r="G28" s="97">
        <v>44355</v>
      </c>
      <c r="H28" s="97">
        <v>44358</v>
      </c>
      <c r="I28" s="98">
        <f t="shared" si="2"/>
        <v>4</v>
      </c>
      <c r="J28" s="107">
        <v>1</v>
      </c>
      <c r="K28" s="139"/>
      <c r="L28" s="146"/>
      <c r="M28" s="139"/>
      <c r="N28" s="80"/>
      <c r="O28" s="47"/>
      <c r="P28" s="47"/>
      <c r="Q28" s="146"/>
      <c r="R28" s="139"/>
      <c r="S28" s="47"/>
      <c r="T28" s="47"/>
      <c r="U28" s="146"/>
      <c r="V28" s="139"/>
      <c r="W28" s="47"/>
      <c r="X28" s="47"/>
      <c r="Y28" s="146"/>
      <c r="Z28" s="139"/>
      <c r="AA28" s="47"/>
      <c r="AB28" s="47"/>
      <c r="AC28" s="47"/>
      <c r="AD28" s="146"/>
      <c r="AE28" s="139"/>
      <c r="AF28" s="47"/>
      <c r="AG28" s="47"/>
      <c r="AH28" s="146"/>
      <c r="AI28" s="139"/>
      <c r="AJ28" s="47"/>
      <c r="AK28" s="47"/>
      <c r="AL28" s="146"/>
      <c r="AM28" s="139"/>
      <c r="AN28" s="47"/>
      <c r="AO28" s="47"/>
      <c r="AP28" s="47"/>
      <c r="AQ28" s="146"/>
      <c r="AR28" s="24"/>
      <c r="AS28" s="24"/>
      <c r="AT28" s="24"/>
      <c r="AU28" s="24"/>
      <c r="AV28" s="24"/>
      <c r="AW28" s="24"/>
      <c r="AX28" s="24"/>
      <c r="AY28" s="24"/>
      <c r="AZ28" s="24"/>
      <c r="BA28" s="24"/>
      <c r="BB28" s="24"/>
      <c r="BC28" s="24"/>
      <c r="BD28" s="24"/>
    </row>
    <row r="29" spans="1:56" s="2" customFormat="1" ht="30.75" thickBot="1" x14ac:dyDescent="0.3">
      <c r="B29" s="27" t="s">
        <v>63</v>
      </c>
      <c r="C29" s="40" t="s">
        <v>29</v>
      </c>
      <c r="D29" s="97">
        <v>44354</v>
      </c>
      <c r="E29" s="97">
        <v>44358</v>
      </c>
      <c r="F29" s="96">
        <f t="shared" si="0"/>
        <v>5</v>
      </c>
      <c r="G29" s="97">
        <v>44355</v>
      </c>
      <c r="H29" s="97">
        <v>44358</v>
      </c>
      <c r="I29" s="98">
        <f t="shared" si="2"/>
        <v>4</v>
      </c>
      <c r="J29" s="107">
        <v>1</v>
      </c>
      <c r="K29" s="139"/>
      <c r="L29" s="146"/>
      <c r="M29" s="139"/>
      <c r="N29" s="137"/>
      <c r="O29" s="47"/>
      <c r="P29" s="47"/>
      <c r="Q29" s="146"/>
      <c r="R29" s="139"/>
      <c r="S29" s="47"/>
      <c r="T29" s="47"/>
      <c r="U29" s="146"/>
      <c r="V29" s="139"/>
      <c r="W29" s="48"/>
      <c r="X29" s="48"/>
      <c r="Y29" s="146"/>
      <c r="Z29" s="139"/>
      <c r="AA29" s="47"/>
      <c r="AB29" s="47"/>
      <c r="AC29" s="47"/>
      <c r="AD29" s="146"/>
      <c r="AE29" s="139"/>
      <c r="AF29" s="47"/>
      <c r="AG29" s="47"/>
      <c r="AH29" s="146"/>
      <c r="AI29" s="139"/>
      <c r="AJ29" s="47"/>
      <c r="AK29" s="47"/>
      <c r="AL29" s="146"/>
      <c r="AM29" s="139"/>
      <c r="AN29" s="47"/>
      <c r="AO29" s="47"/>
      <c r="AP29" s="47"/>
      <c r="AQ29" s="146"/>
      <c r="AR29" s="24"/>
      <c r="AS29" s="24"/>
      <c r="AT29" s="24"/>
      <c r="AU29" s="24"/>
      <c r="AV29" s="24"/>
      <c r="AW29" s="24"/>
      <c r="AX29" s="24"/>
      <c r="AY29" s="24"/>
      <c r="AZ29" s="24"/>
      <c r="BA29" s="24"/>
      <c r="BB29" s="24"/>
      <c r="BC29" s="24"/>
      <c r="BD29" s="24"/>
    </row>
    <row r="30" spans="1:56" s="2" customFormat="1" ht="30.75" thickBot="1" x14ac:dyDescent="0.3">
      <c r="B30" s="27" t="s">
        <v>104</v>
      </c>
      <c r="C30" s="40" t="s">
        <v>29</v>
      </c>
      <c r="D30" s="97">
        <v>44361</v>
      </c>
      <c r="E30" s="97">
        <v>44372</v>
      </c>
      <c r="F30" s="96">
        <f t="shared" si="0"/>
        <v>12</v>
      </c>
      <c r="G30" s="97">
        <v>44355</v>
      </c>
      <c r="H30" s="97"/>
      <c r="I30" s="98">
        <f t="shared" si="2"/>
        <v>0</v>
      </c>
      <c r="J30" s="107">
        <v>0.8</v>
      </c>
      <c r="K30" s="139"/>
      <c r="L30" s="146"/>
      <c r="M30" s="139"/>
      <c r="N30" s="47"/>
      <c r="O30" s="47"/>
      <c r="P30" s="179"/>
      <c r="Q30" s="179"/>
      <c r="R30" s="139"/>
      <c r="S30" s="47"/>
      <c r="T30" s="47"/>
      <c r="U30" s="146"/>
      <c r="V30" s="139"/>
      <c r="W30" s="48"/>
      <c r="X30" s="48"/>
      <c r="Y30" s="146"/>
      <c r="Z30" s="139"/>
      <c r="AA30" s="47"/>
      <c r="AB30" s="47"/>
      <c r="AC30" s="47"/>
      <c r="AD30" s="146"/>
      <c r="AE30" s="139"/>
      <c r="AF30" s="47"/>
      <c r="AG30" s="47"/>
      <c r="AH30" s="146"/>
      <c r="AI30" s="139"/>
      <c r="AJ30" s="47"/>
      <c r="AK30" s="47"/>
      <c r="AL30" s="146"/>
      <c r="AM30" s="139"/>
      <c r="AN30" s="47"/>
      <c r="AO30" s="47"/>
      <c r="AP30" s="47"/>
      <c r="AQ30" s="146"/>
      <c r="AR30" s="24"/>
      <c r="AS30" s="24"/>
      <c r="AT30" s="24"/>
      <c r="AU30" s="24"/>
      <c r="AV30" s="24"/>
      <c r="AW30" s="24"/>
      <c r="AX30" s="24"/>
      <c r="AY30" s="24"/>
      <c r="AZ30" s="24"/>
      <c r="BA30" s="24"/>
      <c r="BB30" s="24"/>
      <c r="BC30" s="24"/>
      <c r="BD30" s="24"/>
    </row>
    <row r="31" spans="1:56" s="2" customFormat="1" ht="15.75" thickBot="1" x14ac:dyDescent="0.3">
      <c r="B31" s="27" t="s">
        <v>64</v>
      </c>
      <c r="C31" s="40" t="s">
        <v>29</v>
      </c>
      <c r="D31" s="97">
        <v>44354</v>
      </c>
      <c r="E31" s="97">
        <v>44356</v>
      </c>
      <c r="F31" s="96">
        <f t="shared" si="0"/>
        <v>3</v>
      </c>
      <c r="G31" s="97">
        <v>44355</v>
      </c>
      <c r="H31" s="97">
        <v>44355</v>
      </c>
      <c r="I31" s="98">
        <f t="shared" si="2"/>
        <v>1</v>
      </c>
      <c r="J31" s="107">
        <v>1</v>
      </c>
      <c r="K31" s="139"/>
      <c r="L31" s="146"/>
      <c r="M31" s="139"/>
      <c r="N31" s="80"/>
      <c r="O31" s="47"/>
      <c r="P31" s="47"/>
      <c r="Q31" s="146"/>
      <c r="R31" s="139"/>
      <c r="S31" s="47"/>
      <c r="T31" s="47"/>
      <c r="U31" s="146"/>
      <c r="V31" s="139"/>
      <c r="W31" s="47"/>
      <c r="X31" s="47"/>
      <c r="Y31" s="146"/>
      <c r="Z31" s="139"/>
      <c r="AA31" s="47"/>
      <c r="AB31" s="47"/>
      <c r="AC31" s="47"/>
      <c r="AD31" s="146"/>
      <c r="AE31" s="139"/>
      <c r="AF31" s="47"/>
      <c r="AG31" s="47"/>
      <c r="AH31" s="146"/>
      <c r="AI31" s="139"/>
      <c r="AJ31" s="47"/>
      <c r="AK31" s="47"/>
      <c r="AL31" s="146"/>
      <c r="AM31" s="139"/>
      <c r="AN31" s="47"/>
      <c r="AO31" s="47"/>
      <c r="AP31" s="47"/>
      <c r="AQ31" s="146"/>
      <c r="AR31" s="24"/>
      <c r="AS31" s="24"/>
      <c r="AT31" s="24"/>
      <c r="AU31" s="24"/>
      <c r="AV31" s="24"/>
      <c r="AW31" s="24"/>
      <c r="AX31" s="24"/>
      <c r="AY31" s="24"/>
      <c r="AZ31" s="24"/>
      <c r="BA31" s="24"/>
      <c r="BB31" s="24"/>
      <c r="BC31" s="24"/>
      <c r="BD31" s="24"/>
    </row>
    <row r="32" spans="1:56" s="2" customFormat="1" ht="15.75" thickBot="1" x14ac:dyDescent="0.3">
      <c r="B32" s="27" t="s">
        <v>110</v>
      </c>
      <c r="C32" s="40" t="s">
        <v>111</v>
      </c>
      <c r="D32" s="97">
        <v>44361</v>
      </c>
      <c r="E32" s="97">
        <v>44365</v>
      </c>
      <c r="F32" s="96">
        <f t="shared" si="0"/>
        <v>5</v>
      </c>
      <c r="G32" s="97">
        <v>44355</v>
      </c>
      <c r="H32" s="97">
        <v>44358</v>
      </c>
      <c r="I32" s="98">
        <f t="shared" si="2"/>
        <v>4</v>
      </c>
      <c r="J32" s="107">
        <v>1</v>
      </c>
      <c r="K32" s="139"/>
      <c r="L32" s="146"/>
      <c r="M32" s="139"/>
      <c r="N32" s="157"/>
      <c r="O32" s="47"/>
      <c r="P32" s="47"/>
      <c r="Q32" s="158"/>
      <c r="R32" s="139"/>
      <c r="S32" s="47"/>
      <c r="T32" s="47"/>
      <c r="U32" s="146"/>
      <c r="V32" s="139"/>
      <c r="W32" s="47"/>
      <c r="X32" s="47"/>
      <c r="Y32" s="146"/>
      <c r="Z32" s="139"/>
      <c r="AA32" s="47"/>
      <c r="AB32" s="47"/>
      <c r="AC32" s="47"/>
      <c r="AD32" s="146"/>
      <c r="AE32" s="139"/>
      <c r="AF32" s="47"/>
      <c r="AG32" s="47"/>
      <c r="AH32" s="146"/>
      <c r="AI32" s="139"/>
      <c r="AJ32" s="47"/>
      <c r="AK32" s="47"/>
      <c r="AL32" s="146"/>
      <c r="AM32" s="139"/>
      <c r="AN32" s="47"/>
      <c r="AO32" s="47"/>
      <c r="AP32" s="47"/>
      <c r="AQ32" s="146"/>
      <c r="AR32" s="24"/>
      <c r="AS32" s="24"/>
      <c r="AT32" s="24"/>
      <c r="AU32" s="24"/>
      <c r="AV32" s="24"/>
      <c r="AW32" s="24"/>
      <c r="AX32" s="24"/>
      <c r="AY32" s="24"/>
      <c r="AZ32" s="24"/>
      <c r="BA32" s="24"/>
      <c r="BB32" s="24"/>
      <c r="BC32" s="24"/>
      <c r="BD32" s="24"/>
    </row>
    <row r="33" spans="1:56" s="2" customFormat="1" ht="15.75" thickBot="1" x14ac:dyDescent="0.3">
      <c r="B33" s="27" t="s">
        <v>65</v>
      </c>
      <c r="C33" s="40" t="s">
        <v>29</v>
      </c>
      <c r="D33" s="97">
        <v>44377</v>
      </c>
      <c r="E33" s="97">
        <v>44377</v>
      </c>
      <c r="F33" s="96">
        <f t="shared" si="0"/>
        <v>1</v>
      </c>
      <c r="G33" s="97"/>
      <c r="H33" s="97"/>
      <c r="I33" s="98">
        <f t="shared" si="2"/>
        <v>0</v>
      </c>
      <c r="J33" s="107">
        <v>1</v>
      </c>
      <c r="K33" s="139"/>
      <c r="L33" s="146"/>
      <c r="M33" s="139"/>
      <c r="N33" s="47"/>
      <c r="O33" s="47"/>
      <c r="P33" s="47"/>
      <c r="Q33" s="179"/>
      <c r="R33" s="139"/>
      <c r="S33" s="47"/>
      <c r="T33" s="47"/>
      <c r="U33" s="146"/>
      <c r="V33" s="139"/>
      <c r="W33" s="47"/>
      <c r="X33" s="47"/>
      <c r="Y33" s="146"/>
      <c r="Z33" s="139"/>
      <c r="AA33" s="48"/>
      <c r="AB33" s="47"/>
      <c r="AC33" s="47"/>
      <c r="AD33" s="146"/>
      <c r="AE33" s="139"/>
      <c r="AF33" s="47"/>
      <c r="AG33" s="47"/>
      <c r="AH33" s="146"/>
      <c r="AI33" s="139"/>
      <c r="AJ33" s="47"/>
      <c r="AK33" s="47"/>
      <c r="AL33" s="146"/>
      <c r="AM33" s="139"/>
      <c r="AN33" s="47"/>
      <c r="AO33" s="47"/>
      <c r="AP33" s="47"/>
      <c r="AQ33" s="146"/>
      <c r="AR33" s="24"/>
      <c r="AS33" s="24"/>
      <c r="AT33" s="24"/>
      <c r="AU33" s="24"/>
      <c r="AV33" s="24"/>
      <c r="AW33" s="24"/>
      <c r="AX33" s="24"/>
      <c r="AY33" s="24"/>
      <c r="AZ33" s="24"/>
      <c r="BA33" s="24"/>
      <c r="BB33" s="24"/>
      <c r="BC33" s="24"/>
      <c r="BD33" s="24"/>
    </row>
    <row r="34" spans="1:56" s="2" customFormat="1" ht="15.75" thickBot="1" x14ac:dyDescent="0.3">
      <c r="B34" s="27" t="s">
        <v>66</v>
      </c>
      <c r="C34" s="40" t="s">
        <v>29</v>
      </c>
      <c r="D34" s="97">
        <v>44386</v>
      </c>
      <c r="E34" s="97">
        <v>44386</v>
      </c>
      <c r="F34" s="96">
        <f>E34-D34+1</f>
        <v>1</v>
      </c>
      <c r="G34" s="97"/>
      <c r="H34" s="97"/>
      <c r="I34" s="98">
        <f>IF((H34=0),0,IF((H34-G34+1)&gt;=1,(H34-G34+1),))</f>
        <v>0</v>
      </c>
      <c r="J34" s="107">
        <v>1</v>
      </c>
      <c r="K34" s="139"/>
      <c r="L34" s="146"/>
      <c r="M34" s="139"/>
      <c r="N34" s="47"/>
      <c r="O34" s="47"/>
      <c r="P34" s="47"/>
      <c r="Q34" s="146"/>
      <c r="R34" s="179"/>
      <c r="S34" s="47"/>
      <c r="T34" s="47"/>
      <c r="U34" s="146"/>
      <c r="V34" s="139"/>
      <c r="W34" s="47"/>
      <c r="X34" s="47"/>
      <c r="Y34" s="146"/>
      <c r="Z34" s="139"/>
      <c r="AA34" s="47"/>
      <c r="AB34" s="47"/>
      <c r="AC34" s="47"/>
      <c r="AD34" s="146"/>
      <c r="AE34" s="139"/>
      <c r="AF34" s="47"/>
      <c r="AG34" s="47"/>
      <c r="AH34" s="146"/>
      <c r="AI34" s="139"/>
      <c r="AJ34" s="47"/>
      <c r="AK34" s="47"/>
      <c r="AL34" s="146"/>
      <c r="AM34" s="139"/>
      <c r="AN34" s="47"/>
      <c r="AO34" s="47"/>
      <c r="AP34" s="47"/>
      <c r="AQ34" s="146"/>
      <c r="AR34" s="24"/>
      <c r="AS34" s="24"/>
      <c r="AT34" s="24"/>
      <c r="AU34" s="24"/>
      <c r="AV34" s="24"/>
      <c r="AW34" s="24"/>
      <c r="AX34" s="24"/>
      <c r="AY34" s="24"/>
      <c r="AZ34" s="24"/>
      <c r="BA34" s="24"/>
      <c r="BB34" s="24"/>
      <c r="BC34" s="24"/>
      <c r="BD34" s="24"/>
    </row>
    <row r="35" spans="1:56" s="2" customFormat="1" ht="15.75" thickBot="1" x14ac:dyDescent="0.3">
      <c r="B35" s="27" t="s">
        <v>116</v>
      </c>
      <c r="C35" s="40" t="s">
        <v>117</v>
      </c>
      <c r="D35" s="97">
        <v>44531</v>
      </c>
      <c r="E35" s="97">
        <v>44571</v>
      </c>
      <c r="F35" s="96">
        <f>E35-D35+1</f>
        <v>41</v>
      </c>
      <c r="G35" s="97">
        <v>44333</v>
      </c>
      <c r="H35" s="97">
        <v>44398</v>
      </c>
      <c r="I35" s="98"/>
      <c r="J35" s="107">
        <v>0.75</v>
      </c>
      <c r="K35" s="53"/>
      <c r="L35" s="53"/>
      <c r="M35" s="53"/>
      <c r="N35" s="53"/>
      <c r="O35" s="53"/>
      <c r="P35" s="53"/>
      <c r="Q35" s="53"/>
      <c r="R35" s="53"/>
      <c r="S35" s="53"/>
      <c r="T35" s="54"/>
      <c r="U35" s="54"/>
      <c r="V35" s="139"/>
      <c r="W35" s="47"/>
      <c r="X35" s="47"/>
      <c r="Y35" s="146"/>
      <c r="Z35" s="139"/>
      <c r="AA35" s="48"/>
      <c r="AB35" s="47"/>
      <c r="AC35" s="47"/>
      <c r="AD35" s="146"/>
      <c r="AE35" s="139"/>
      <c r="AF35" s="47"/>
      <c r="AG35" s="47"/>
      <c r="AH35" s="146"/>
      <c r="AI35" s="139"/>
      <c r="AJ35" s="47"/>
      <c r="AK35" s="47"/>
      <c r="AL35" s="146"/>
      <c r="AM35" s="139"/>
      <c r="AN35" s="47"/>
      <c r="AO35" s="47"/>
      <c r="AP35" s="47"/>
      <c r="AQ35" s="146"/>
      <c r="AR35" s="24"/>
      <c r="AS35" s="24"/>
      <c r="AT35" s="24"/>
      <c r="AU35" s="24"/>
      <c r="AV35" s="24"/>
      <c r="AW35" s="24"/>
      <c r="AX35" s="24"/>
      <c r="AY35" s="24"/>
      <c r="AZ35" s="24"/>
      <c r="BA35" s="24"/>
      <c r="BB35" s="24"/>
      <c r="BC35" s="24"/>
      <c r="BD35" s="24"/>
    </row>
    <row r="36" spans="1:56" s="132" customFormat="1" ht="15.75" customHeight="1" thickBot="1" x14ac:dyDescent="0.3">
      <c r="A36" s="171" t="s">
        <v>99</v>
      </c>
      <c r="B36" s="171"/>
      <c r="C36" s="128"/>
      <c r="D36" s="129"/>
      <c r="E36" s="129"/>
      <c r="F36" s="52"/>
      <c r="G36" s="129"/>
      <c r="H36" s="129"/>
      <c r="I36" s="129"/>
      <c r="J36" s="130"/>
      <c r="K36" s="141"/>
      <c r="L36" s="150"/>
      <c r="M36" s="141"/>
      <c r="N36" s="131"/>
      <c r="O36" s="131"/>
      <c r="P36" s="131"/>
      <c r="Q36" s="150"/>
      <c r="R36" s="141"/>
      <c r="S36" s="131"/>
      <c r="T36" s="131"/>
      <c r="U36" s="150"/>
      <c r="V36" s="141"/>
      <c r="W36" s="131"/>
      <c r="X36" s="131"/>
      <c r="Y36" s="150"/>
      <c r="Z36" s="141"/>
      <c r="AA36" s="131"/>
      <c r="AB36" s="131"/>
      <c r="AC36" s="131"/>
      <c r="AD36" s="150"/>
      <c r="AE36" s="141"/>
      <c r="AF36" s="131"/>
      <c r="AG36" s="131"/>
      <c r="AH36" s="150"/>
      <c r="AI36" s="141"/>
      <c r="AJ36" s="131"/>
      <c r="AK36" s="131"/>
      <c r="AL36" s="150"/>
      <c r="AM36" s="141"/>
      <c r="AN36" s="131"/>
      <c r="AO36" s="131"/>
      <c r="AP36" s="131"/>
      <c r="AQ36" s="150"/>
    </row>
    <row r="37" spans="1:56" s="2" customFormat="1" ht="30.75" thickBot="1" x14ac:dyDescent="0.3">
      <c r="B37" s="28" t="s">
        <v>68</v>
      </c>
      <c r="C37" s="41" t="s">
        <v>29</v>
      </c>
      <c r="D37" s="101">
        <v>44354</v>
      </c>
      <c r="E37" s="101">
        <v>44365</v>
      </c>
      <c r="F37" s="100">
        <f t="shared" si="0"/>
        <v>12</v>
      </c>
      <c r="G37" s="101">
        <v>44357</v>
      </c>
      <c r="H37" s="101">
        <v>44361</v>
      </c>
      <c r="I37" s="99">
        <f t="shared" ref="I37:I43" si="3">IF((H37=0),0,IF((H37-G37+1)&gt;=1,(H37-G37+1),))</f>
        <v>5</v>
      </c>
      <c r="J37" s="108">
        <v>1</v>
      </c>
      <c r="K37" s="139"/>
      <c r="L37" s="146"/>
      <c r="M37" s="139"/>
      <c r="N37" s="47"/>
      <c r="O37" s="80"/>
      <c r="P37" s="47"/>
      <c r="Q37" s="146"/>
      <c r="R37" s="139"/>
      <c r="S37" s="47"/>
      <c r="T37" s="47"/>
      <c r="U37" s="146"/>
      <c r="V37" s="139"/>
      <c r="W37" s="47"/>
      <c r="X37" s="47"/>
      <c r="Y37" s="146"/>
      <c r="Z37" s="139"/>
      <c r="AA37" s="47"/>
      <c r="AB37" s="47"/>
      <c r="AC37" s="47"/>
      <c r="AD37" s="146"/>
      <c r="AE37" s="139"/>
      <c r="AF37" s="47"/>
      <c r="AG37" s="47"/>
      <c r="AH37" s="146"/>
      <c r="AI37" s="139"/>
      <c r="AJ37" s="47"/>
      <c r="AK37" s="47"/>
      <c r="AL37" s="146"/>
      <c r="AM37" s="139"/>
      <c r="AN37" s="47"/>
      <c r="AO37" s="47"/>
      <c r="AP37" s="47"/>
      <c r="AQ37" s="146"/>
      <c r="AR37" s="24"/>
      <c r="AS37" s="24"/>
      <c r="AT37" s="24"/>
      <c r="AU37" s="24"/>
      <c r="AV37" s="24"/>
      <c r="AW37" s="24"/>
      <c r="AX37" s="24"/>
      <c r="AY37" s="24"/>
      <c r="AZ37" s="24"/>
      <c r="BA37" s="24"/>
      <c r="BB37" s="24"/>
      <c r="BC37" s="24"/>
      <c r="BD37" s="24"/>
    </row>
    <row r="38" spans="1:56" s="2" customFormat="1" ht="15.75" thickBot="1" x14ac:dyDescent="0.3">
      <c r="B38" s="28" t="s">
        <v>69</v>
      </c>
      <c r="C38" s="41" t="s">
        <v>108</v>
      </c>
      <c r="D38" s="101">
        <v>44361</v>
      </c>
      <c r="E38" s="101">
        <v>44400</v>
      </c>
      <c r="F38" s="100">
        <f t="shared" si="0"/>
        <v>40</v>
      </c>
      <c r="G38" s="101"/>
      <c r="H38" s="101"/>
      <c r="I38" s="99">
        <f t="shared" si="3"/>
        <v>0</v>
      </c>
      <c r="J38" s="108">
        <v>0.1</v>
      </c>
      <c r="K38" s="139"/>
      <c r="L38" s="146"/>
      <c r="M38" s="139"/>
      <c r="N38" s="47"/>
      <c r="O38" s="53"/>
      <c r="P38" s="53"/>
      <c r="Q38" s="53"/>
      <c r="R38" s="53"/>
      <c r="S38" s="53"/>
      <c r="T38" s="54"/>
      <c r="U38" s="54"/>
      <c r="V38" s="139"/>
      <c r="W38" s="47"/>
      <c r="X38" s="47"/>
      <c r="Y38" s="146"/>
      <c r="Z38" s="139"/>
      <c r="AA38" s="47"/>
      <c r="AB38" s="47"/>
      <c r="AC38" s="47"/>
      <c r="AD38" s="146"/>
      <c r="AE38" s="139"/>
      <c r="AF38" s="47"/>
      <c r="AG38" s="47"/>
      <c r="AH38" s="146"/>
      <c r="AI38" s="139"/>
      <c r="AJ38" s="47"/>
      <c r="AK38" s="47"/>
      <c r="AL38" s="146"/>
      <c r="AM38" s="139"/>
      <c r="AN38" s="47"/>
      <c r="AO38" s="47"/>
      <c r="AP38" s="47"/>
      <c r="AQ38" s="146"/>
      <c r="AR38" s="24"/>
      <c r="AS38" s="24"/>
      <c r="AT38" s="24"/>
      <c r="AU38" s="24"/>
      <c r="AV38" s="24"/>
      <c r="AW38" s="24"/>
      <c r="AX38" s="24"/>
      <c r="AY38" s="24"/>
      <c r="AZ38" s="24"/>
      <c r="BA38" s="24"/>
      <c r="BB38" s="24"/>
      <c r="BC38" s="24"/>
      <c r="BD38" s="24"/>
    </row>
    <row r="39" spans="1:56" s="2" customFormat="1" ht="45.75" thickBot="1" x14ac:dyDescent="0.3">
      <c r="B39" s="28" t="s">
        <v>70</v>
      </c>
      <c r="C39" s="41" t="s">
        <v>108</v>
      </c>
      <c r="D39" s="101">
        <v>44361</v>
      </c>
      <c r="E39" s="101">
        <v>44401</v>
      </c>
      <c r="F39" s="100">
        <f t="shared" si="0"/>
        <v>41</v>
      </c>
      <c r="G39" s="101"/>
      <c r="H39" s="101"/>
      <c r="I39" s="99">
        <f t="shared" si="3"/>
        <v>0</v>
      </c>
      <c r="J39" s="108">
        <v>0.1</v>
      </c>
      <c r="K39" s="139"/>
      <c r="L39" s="146"/>
      <c r="M39" s="139"/>
      <c r="N39" s="47"/>
      <c r="O39" s="53"/>
      <c r="P39" s="53"/>
      <c r="Q39" s="53"/>
      <c r="R39" s="53"/>
      <c r="S39" s="53"/>
      <c r="T39" s="54"/>
      <c r="U39" s="54"/>
      <c r="V39" s="139"/>
      <c r="W39" s="47"/>
      <c r="X39" s="47"/>
      <c r="Y39" s="146"/>
      <c r="Z39" s="139"/>
      <c r="AA39" s="47"/>
      <c r="AB39" s="47"/>
      <c r="AC39" s="47"/>
      <c r="AD39" s="146"/>
      <c r="AE39" s="139"/>
      <c r="AF39" s="47"/>
      <c r="AG39" s="47"/>
      <c r="AH39" s="146"/>
      <c r="AI39" s="139"/>
      <c r="AJ39" s="47"/>
      <c r="AK39" s="47"/>
      <c r="AL39" s="146"/>
      <c r="AM39" s="139"/>
      <c r="AN39" s="47"/>
      <c r="AO39" s="47"/>
      <c r="AP39" s="47"/>
      <c r="AQ39" s="146"/>
      <c r="AR39" s="24"/>
      <c r="AS39" s="24"/>
      <c r="AT39" s="24"/>
      <c r="AU39" s="24"/>
      <c r="AV39" s="24"/>
      <c r="AW39" s="24"/>
      <c r="AX39" s="24"/>
      <c r="AY39" s="24"/>
      <c r="AZ39" s="24"/>
      <c r="BA39" s="24"/>
      <c r="BB39" s="24"/>
      <c r="BC39" s="24"/>
      <c r="BD39" s="24"/>
    </row>
    <row r="40" spans="1:56" s="2" customFormat="1" ht="45.75" thickBot="1" x14ac:dyDescent="0.3">
      <c r="B40" s="28" t="s">
        <v>71</v>
      </c>
      <c r="C40" s="41" t="s">
        <v>107</v>
      </c>
      <c r="D40" s="101">
        <v>44361</v>
      </c>
      <c r="E40" s="101">
        <v>44402</v>
      </c>
      <c r="F40" s="100">
        <f t="shared" si="0"/>
        <v>42</v>
      </c>
      <c r="G40" s="101"/>
      <c r="H40" s="101"/>
      <c r="I40" s="99">
        <f t="shared" si="3"/>
        <v>0</v>
      </c>
      <c r="J40" s="108">
        <v>0.75</v>
      </c>
      <c r="K40" s="139"/>
      <c r="L40" s="146"/>
      <c r="M40" s="139"/>
      <c r="N40" s="47"/>
      <c r="O40" s="53"/>
      <c r="P40" s="53"/>
      <c r="Q40" s="53"/>
      <c r="R40" s="53"/>
      <c r="S40" s="53"/>
      <c r="T40" s="54"/>
      <c r="U40" s="54"/>
      <c r="V40" s="139"/>
      <c r="W40" s="47"/>
      <c r="X40" s="47"/>
      <c r="Y40" s="146"/>
      <c r="Z40" s="139"/>
      <c r="AA40" s="47"/>
      <c r="AB40" s="47"/>
      <c r="AC40" s="47"/>
      <c r="AD40" s="146"/>
      <c r="AE40" s="139"/>
      <c r="AF40" s="47"/>
      <c r="AG40" s="47"/>
      <c r="AH40" s="146"/>
      <c r="AI40" s="139"/>
      <c r="AJ40" s="47"/>
      <c r="AK40" s="47"/>
      <c r="AL40" s="146"/>
      <c r="AM40" s="139"/>
      <c r="AN40" s="47"/>
      <c r="AO40" s="47"/>
      <c r="AP40" s="47"/>
      <c r="AQ40" s="146"/>
      <c r="AR40" s="24"/>
      <c r="AS40" s="24"/>
      <c r="AT40" s="24"/>
      <c r="AU40" s="24"/>
      <c r="AV40" s="24"/>
      <c r="AW40" s="24"/>
      <c r="AX40" s="24"/>
      <c r="AY40" s="24"/>
      <c r="AZ40" s="24"/>
      <c r="BA40" s="24"/>
      <c r="BB40" s="24"/>
      <c r="BC40" s="24"/>
      <c r="BD40" s="24"/>
    </row>
    <row r="41" spans="1:56" s="2" customFormat="1" ht="30.75" thickBot="1" x14ac:dyDescent="0.3">
      <c r="B41" s="28" t="s">
        <v>72</v>
      </c>
      <c r="C41" s="41" t="s">
        <v>107</v>
      </c>
      <c r="D41" s="101">
        <v>44361</v>
      </c>
      <c r="E41" s="101">
        <v>44403</v>
      </c>
      <c r="F41" s="100">
        <f t="shared" si="0"/>
        <v>43</v>
      </c>
      <c r="G41" s="101"/>
      <c r="H41" s="101"/>
      <c r="I41" s="99">
        <f t="shared" si="3"/>
        <v>0</v>
      </c>
      <c r="J41" s="108">
        <v>0.75</v>
      </c>
      <c r="K41" s="139"/>
      <c r="L41" s="146"/>
      <c r="M41" s="139"/>
      <c r="N41" s="47"/>
      <c r="O41" s="53"/>
      <c r="P41" s="53"/>
      <c r="Q41" s="53"/>
      <c r="R41" s="53"/>
      <c r="S41" s="53"/>
      <c r="T41" s="54"/>
      <c r="U41" s="54"/>
      <c r="V41" s="139"/>
      <c r="W41" s="47"/>
      <c r="X41" s="47"/>
      <c r="Y41" s="146"/>
      <c r="Z41" s="139"/>
      <c r="AA41" s="47"/>
      <c r="AB41" s="47"/>
      <c r="AC41" s="47"/>
      <c r="AD41" s="146"/>
      <c r="AE41" s="139"/>
      <c r="AF41" s="47"/>
      <c r="AG41" s="47"/>
      <c r="AH41" s="146"/>
      <c r="AI41" s="139"/>
      <c r="AJ41" s="47"/>
      <c r="AK41" s="47"/>
      <c r="AL41" s="146"/>
      <c r="AM41" s="139"/>
      <c r="AN41" s="47"/>
      <c r="AO41" s="47"/>
      <c r="AP41" s="47"/>
      <c r="AQ41" s="146"/>
      <c r="AR41" s="24"/>
      <c r="AS41" s="24"/>
      <c r="AT41" s="24"/>
      <c r="AU41" s="24"/>
      <c r="AV41" s="24"/>
      <c r="AW41" s="24"/>
      <c r="AX41" s="24"/>
      <c r="AY41" s="24"/>
      <c r="AZ41" s="24"/>
      <c r="BA41" s="24"/>
      <c r="BB41" s="24"/>
      <c r="BC41" s="24"/>
      <c r="BD41" s="24"/>
    </row>
    <row r="42" spans="1:56" s="2" customFormat="1" ht="30.75" thickBot="1" x14ac:dyDescent="0.3">
      <c r="B42" s="28" t="s">
        <v>73</v>
      </c>
      <c r="C42" s="41" t="s">
        <v>107</v>
      </c>
      <c r="D42" s="101">
        <v>44361</v>
      </c>
      <c r="E42" s="101">
        <v>44404</v>
      </c>
      <c r="F42" s="100">
        <f t="shared" si="0"/>
        <v>44</v>
      </c>
      <c r="G42" s="101"/>
      <c r="H42" s="101"/>
      <c r="I42" s="99">
        <f t="shared" si="3"/>
        <v>0</v>
      </c>
      <c r="J42" s="108">
        <v>0.75</v>
      </c>
      <c r="K42" s="139"/>
      <c r="L42" s="146"/>
      <c r="M42" s="139"/>
      <c r="N42" s="47"/>
      <c r="O42" s="53"/>
      <c r="P42" s="53"/>
      <c r="Q42" s="53"/>
      <c r="R42" s="53"/>
      <c r="S42" s="53"/>
      <c r="T42" s="54"/>
      <c r="U42" s="54"/>
      <c r="V42" s="139"/>
      <c r="W42" s="47"/>
      <c r="X42" s="47"/>
      <c r="Y42" s="146"/>
      <c r="Z42" s="139"/>
      <c r="AA42" s="47"/>
      <c r="AB42" s="47"/>
      <c r="AC42" s="47"/>
      <c r="AD42" s="146"/>
      <c r="AE42" s="139"/>
      <c r="AF42" s="47"/>
      <c r="AG42" s="47"/>
      <c r="AH42" s="146"/>
      <c r="AI42" s="139"/>
      <c r="AJ42" s="47"/>
      <c r="AK42" s="47"/>
      <c r="AL42" s="146"/>
      <c r="AM42" s="139"/>
      <c r="AN42" s="47"/>
      <c r="AO42" s="47"/>
      <c r="AP42" s="47"/>
      <c r="AQ42" s="146"/>
      <c r="AR42" s="24"/>
      <c r="AS42" s="24"/>
      <c r="AT42" s="24"/>
      <c r="AU42" s="24"/>
      <c r="AV42" s="24"/>
      <c r="AW42" s="24"/>
      <c r="AX42" s="24"/>
      <c r="AY42" s="24"/>
      <c r="AZ42" s="24"/>
      <c r="BA42" s="24"/>
      <c r="BB42" s="24"/>
      <c r="BC42" s="24"/>
      <c r="BD42" s="24"/>
    </row>
    <row r="43" spans="1:56" s="2" customFormat="1" ht="30.75" thickBot="1" x14ac:dyDescent="0.3">
      <c r="B43" s="28" t="s">
        <v>74</v>
      </c>
      <c r="C43" s="41" t="s">
        <v>29</v>
      </c>
      <c r="D43" s="101">
        <v>44361</v>
      </c>
      <c r="E43" s="101">
        <v>44405</v>
      </c>
      <c r="F43" s="100">
        <f t="shared" si="0"/>
        <v>45</v>
      </c>
      <c r="G43" s="101"/>
      <c r="H43" s="101"/>
      <c r="I43" s="99">
        <f t="shared" si="3"/>
        <v>0</v>
      </c>
      <c r="J43" s="108">
        <v>0.4</v>
      </c>
      <c r="K43" s="139"/>
      <c r="L43" s="146"/>
      <c r="M43" s="139"/>
      <c r="N43" s="47"/>
      <c r="O43" s="53"/>
      <c r="P43" s="53"/>
      <c r="Q43" s="53"/>
      <c r="R43" s="53"/>
      <c r="S43" s="53"/>
      <c r="T43" s="54"/>
      <c r="U43" s="54"/>
      <c r="V43" s="139"/>
      <c r="W43" s="47"/>
      <c r="X43" s="47"/>
      <c r="Y43" s="146"/>
      <c r="Z43" s="139"/>
      <c r="AA43" s="47"/>
      <c r="AB43" s="47"/>
      <c r="AC43" s="47"/>
      <c r="AD43" s="146"/>
      <c r="AE43" s="139"/>
      <c r="AF43" s="47"/>
      <c r="AG43" s="47"/>
      <c r="AH43" s="146"/>
      <c r="AI43" s="139"/>
      <c r="AJ43" s="47"/>
      <c r="AK43" s="47"/>
      <c r="AL43" s="146"/>
      <c r="AM43" s="139"/>
      <c r="AN43" s="47"/>
      <c r="AO43" s="47"/>
      <c r="AP43" s="47"/>
      <c r="AQ43" s="146"/>
      <c r="AR43" s="24"/>
      <c r="AS43" s="24"/>
      <c r="AT43" s="24"/>
      <c r="AU43" s="24"/>
      <c r="AV43" s="24"/>
      <c r="AW43" s="24"/>
      <c r="AX43" s="24"/>
      <c r="AY43" s="24"/>
      <c r="AZ43" s="24"/>
      <c r="BA43" s="24"/>
      <c r="BB43" s="24"/>
      <c r="BC43" s="24"/>
      <c r="BD43" s="24"/>
    </row>
    <row r="44" spans="1:56" s="122" customFormat="1" ht="15.75" customHeight="1" thickBot="1" x14ac:dyDescent="0.3">
      <c r="A44" s="168" t="s">
        <v>100</v>
      </c>
      <c r="B44" s="168"/>
      <c r="C44" s="66"/>
      <c r="D44" s="68"/>
      <c r="E44" s="68"/>
      <c r="F44" s="72"/>
      <c r="G44" s="68"/>
      <c r="H44" s="68"/>
      <c r="I44" s="68"/>
      <c r="J44" s="67"/>
      <c r="K44" s="142"/>
      <c r="L44" s="151"/>
      <c r="M44" s="142"/>
      <c r="N44" s="121"/>
      <c r="O44" s="121"/>
      <c r="P44" s="121"/>
      <c r="Q44" s="151"/>
      <c r="R44" s="142"/>
      <c r="S44" s="121"/>
      <c r="T44" s="121"/>
      <c r="U44" s="151"/>
      <c r="V44" s="142"/>
      <c r="W44" s="121"/>
      <c r="X44" s="121"/>
      <c r="Y44" s="151"/>
      <c r="Z44" s="142"/>
      <c r="AA44" s="121"/>
      <c r="AB44" s="121"/>
      <c r="AC44" s="121"/>
      <c r="AD44" s="151"/>
      <c r="AE44" s="142"/>
      <c r="AF44" s="121"/>
      <c r="AG44" s="121"/>
      <c r="AH44" s="151"/>
      <c r="AI44" s="142"/>
      <c r="AJ44" s="121"/>
      <c r="AK44" s="121"/>
      <c r="AL44" s="151"/>
      <c r="AM44" s="142"/>
      <c r="AN44" s="121"/>
      <c r="AO44" s="121"/>
      <c r="AP44" s="121"/>
      <c r="AQ44" s="151"/>
    </row>
    <row r="45" spans="1:56" s="2" customFormat="1" ht="30.75" thickBot="1" x14ac:dyDescent="0.3">
      <c r="B45" s="85" t="s">
        <v>76</v>
      </c>
      <c r="C45" s="86" t="s">
        <v>29</v>
      </c>
      <c r="D45" s="102">
        <v>44386</v>
      </c>
      <c r="E45" s="102">
        <v>44389</v>
      </c>
      <c r="F45" s="103">
        <f t="shared" si="0"/>
        <v>4</v>
      </c>
      <c r="G45" s="102"/>
      <c r="H45" s="102"/>
      <c r="I45" s="103">
        <f t="shared" ref="I45:I46" si="4">IF((H45=0),0,IF((H45-G45+1)&gt;=1,(H45-G45+1),))</f>
        <v>0</v>
      </c>
      <c r="J45" s="109"/>
      <c r="K45" s="139"/>
      <c r="L45" s="146"/>
      <c r="M45" s="139"/>
      <c r="N45" s="47"/>
      <c r="O45" s="47"/>
      <c r="P45" s="47"/>
      <c r="Q45" s="146"/>
      <c r="R45" s="53"/>
      <c r="S45" s="156"/>
      <c r="T45" s="47"/>
      <c r="U45" s="146"/>
      <c r="V45" s="139"/>
      <c r="W45" s="47"/>
      <c r="X45" s="47"/>
      <c r="Y45" s="146"/>
      <c r="Z45" s="139"/>
      <c r="AA45" s="47"/>
      <c r="AB45" s="47"/>
      <c r="AC45" s="47"/>
      <c r="AD45" s="146"/>
      <c r="AE45" s="139"/>
      <c r="AF45" s="47"/>
      <c r="AG45" s="47"/>
      <c r="AH45" s="146"/>
      <c r="AI45" s="139"/>
      <c r="AJ45" s="47"/>
      <c r="AK45" s="47"/>
      <c r="AL45" s="146"/>
      <c r="AM45" s="139"/>
      <c r="AN45" s="47"/>
      <c r="AO45" s="47"/>
      <c r="AP45" s="47"/>
      <c r="AQ45" s="146"/>
      <c r="AR45" s="24"/>
      <c r="AS45" s="24"/>
      <c r="AT45" s="24"/>
      <c r="AU45" s="24"/>
      <c r="AV45" s="24"/>
      <c r="AW45" s="24"/>
      <c r="AX45" s="24"/>
      <c r="AY45" s="24"/>
      <c r="AZ45" s="24"/>
      <c r="BA45" s="24"/>
      <c r="BB45" s="24"/>
      <c r="BC45" s="24"/>
      <c r="BD45" s="24"/>
    </row>
    <row r="46" spans="1:56" s="2" customFormat="1" ht="45.75" thickBot="1" x14ac:dyDescent="0.3">
      <c r="B46" s="85" t="s">
        <v>77</v>
      </c>
      <c r="C46" s="86" t="s">
        <v>109</v>
      </c>
      <c r="D46" s="102">
        <v>44389</v>
      </c>
      <c r="E46" s="102">
        <v>44393</v>
      </c>
      <c r="F46" s="103">
        <f t="shared" si="0"/>
        <v>5</v>
      </c>
      <c r="G46" s="102"/>
      <c r="H46" s="102"/>
      <c r="I46" s="103">
        <f t="shared" si="4"/>
        <v>0</v>
      </c>
      <c r="J46" s="109"/>
      <c r="K46" s="139"/>
      <c r="L46" s="146"/>
      <c r="M46" s="139"/>
      <c r="N46" s="47"/>
      <c r="O46" s="47"/>
      <c r="P46" s="47"/>
      <c r="Q46" s="146"/>
      <c r="R46" s="139"/>
      <c r="S46" s="156"/>
      <c r="T46" s="47"/>
      <c r="U46" s="146"/>
      <c r="V46" s="139"/>
      <c r="W46" s="47"/>
      <c r="X46" s="47"/>
      <c r="Y46" s="146"/>
      <c r="Z46" s="139"/>
      <c r="AA46" s="47"/>
      <c r="AB46" s="47"/>
      <c r="AC46" s="47"/>
      <c r="AD46" s="146"/>
      <c r="AE46" s="139"/>
      <c r="AF46" s="47"/>
      <c r="AG46" s="47"/>
      <c r="AH46" s="146"/>
      <c r="AI46" s="139"/>
      <c r="AJ46" s="47"/>
      <c r="AK46" s="47"/>
      <c r="AL46" s="146"/>
      <c r="AM46" s="139"/>
      <c r="AN46" s="47"/>
      <c r="AO46" s="47"/>
      <c r="AP46" s="47"/>
      <c r="AQ46" s="146"/>
      <c r="AR46" s="24"/>
      <c r="AS46" s="24"/>
      <c r="AT46" s="24"/>
      <c r="AU46" s="24"/>
      <c r="AV46" s="24"/>
      <c r="AW46" s="24"/>
      <c r="AX46" s="24"/>
      <c r="AY46" s="24"/>
      <c r="AZ46" s="24"/>
      <c r="BA46" s="24"/>
      <c r="BB46" s="24"/>
      <c r="BC46" s="24"/>
      <c r="BD46" s="24"/>
    </row>
    <row r="47" spans="1:56" s="120" customFormat="1" ht="15.75" customHeight="1" thickBot="1" x14ac:dyDescent="0.3">
      <c r="A47" s="167" t="s">
        <v>101</v>
      </c>
      <c r="B47" s="167"/>
      <c r="C47" s="69"/>
      <c r="D47" s="71"/>
      <c r="E47" s="71"/>
      <c r="F47" s="51"/>
      <c r="G47" s="71"/>
      <c r="H47" s="71"/>
      <c r="I47" s="71"/>
      <c r="J47" s="70"/>
      <c r="K47" s="143"/>
      <c r="L47" s="152"/>
      <c r="M47" s="143"/>
      <c r="N47" s="119"/>
      <c r="O47" s="119"/>
      <c r="P47" s="119"/>
      <c r="Q47" s="152"/>
      <c r="R47" s="143"/>
      <c r="S47" s="119"/>
      <c r="T47" s="119"/>
      <c r="U47" s="152"/>
      <c r="V47" s="143"/>
      <c r="W47" s="119"/>
      <c r="X47" s="119"/>
      <c r="Y47" s="152"/>
      <c r="Z47" s="143"/>
      <c r="AA47" s="119"/>
      <c r="AB47" s="119"/>
      <c r="AC47" s="119"/>
      <c r="AD47" s="152"/>
      <c r="AE47" s="143"/>
      <c r="AF47" s="119"/>
      <c r="AG47" s="119"/>
      <c r="AH47" s="152"/>
      <c r="AI47" s="143"/>
      <c r="AJ47" s="119"/>
      <c r="AK47" s="119"/>
      <c r="AL47" s="152"/>
      <c r="AM47" s="143"/>
      <c r="AN47" s="119"/>
      <c r="AO47" s="119"/>
      <c r="AP47" s="119"/>
      <c r="AQ47" s="152"/>
    </row>
    <row r="48" spans="1:56" s="2" customFormat="1" ht="15.75" thickBot="1" x14ac:dyDescent="0.3">
      <c r="B48" s="87" t="s">
        <v>79</v>
      </c>
      <c r="C48" s="88" t="s">
        <v>29</v>
      </c>
      <c r="D48" s="104">
        <v>44383</v>
      </c>
      <c r="E48" s="104">
        <v>44400</v>
      </c>
      <c r="F48" s="90">
        <f t="shared" si="0"/>
        <v>18</v>
      </c>
      <c r="G48" s="89"/>
      <c r="H48" s="89"/>
      <c r="I48" s="90">
        <f t="shared" ref="I48:I64" si="5">IF((H48=0),0,IF((H48-G48+1)&gt;=1,(H48-G48+1),))</f>
        <v>0</v>
      </c>
      <c r="J48" s="110">
        <v>0</v>
      </c>
      <c r="K48" s="139"/>
      <c r="L48" s="146"/>
      <c r="M48" s="139"/>
      <c r="N48" s="47"/>
      <c r="O48" s="47"/>
      <c r="P48" s="47"/>
      <c r="Q48" s="146"/>
      <c r="R48" s="159"/>
      <c r="S48" s="156"/>
      <c r="T48" s="54"/>
      <c r="U48" s="146"/>
      <c r="V48" s="139"/>
      <c r="W48" s="47"/>
      <c r="X48" s="47"/>
      <c r="Y48" s="146"/>
      <c r="Z48" s="139"/>
      <c r="AA48" s="47"/>
      <c r="AB48" s="47"/>
      <c r="AC48" s="47"/>
      <c r="AD48" s="146"/>
      <c r="AE48" s="139"/>
      <c r="AF48" s="47"/>
      <c r="AG48" s="47"/>
      <c r="AH48" s="146"/>
      <c r="AI48" s="139"/>
      <c r="AJ48" s="47"/>
      <c r="AK48" s="47"/>
      <c r="AL48" s="146"/>
      <c r="AM48" s="139"/>
      <c r="AN48" s="47"/>
      <c r="AO48" s="47"/>
      <c r="AP48" s="47"/>
      <c r="AQ48" s="146"/>
      <c r="AR48" s="24"/>
      <c r="AS48" s="24"/>
      <c r="AT48" s="24"/>
      <c r="AU48" s="24"/>
      <c r="AV48" s="24"/>
      <c r="AW48" s="24"/>
      <c r="AX48" s="24"/>
      <c r="AY48" s="24"/>
      <c r="AZ48" s="24"/>
      <c r="BA48" s="24"/>
      <c r="BB48" s="24"/>
      <c r="BC48" s="24"/>
      <c r="BD48" s="24"/>
    </row>
    <row r="49" spans="2:56" s="2" customFormat="1" ht="15.75" thickBot="1" x14ac:dyDescent="0.3">
      <c r="B49" s="87" t="s">
        <v>80</v>
      </c>
      <c r="C49" s="88" t="s">
        <v>29</v>
      </c>
      <c r="D49" s="104">
        <v>44393</v>
      </c>
      <c r="E49" s="104">
        <v>44410</v>
      </c>
      <c r="F49" s="90">
        <f t="shared" si="0"/>
        <v>18</v>
      </c>
      <c r="G49" s="89"/>
      <c r="H49" s="89"/>
      <c r="I49" s="90">
        <f t="shared" si="5"/>
        <v>0</v>
      </c>
      <c r="J49" s="110">
        <v>0</v>
      </c>
      <c r="K49" s="139"/>
      <c r="L49" s="146"/>
      <c r="M49" s="139"/>
      <c r="N49" s="47"/>
      <c r="O49" s="47"/>
      <c r="P49" s="47"/>
      <c r="Q49" s="146"/>
      <c r="R49" s="139"/>
      <c r="S49" s="156"/>
      <c r="T49" s="156"/>
      <c r="U49" s="155"/>
      <c r="V49" s="159"/>
      <c r="W49" s="47"/>
      <c r="X49" s="47"/>
      <c r="Y49" s="146"/>
      <c r="Z49" s="139"/>
      <c r="AA49" s="47"/>
      <c r="AB49" s="47"/>
      <c r="AC49" s="47"/>
      <c r="AD49" s="146"/>
      <c r="AE49" s="139"/>
      <c r="AF49" s="47"/>
      <c r="AG49" s="47"/>
      <c r="AH49" s="146"/>
      <c r="AI49" s="139"/>
      <c r="AJ49" s="47"/>
      <c r="AK49" s="47"/>
      <c r="AL49" s="146"/>
      <c r="AM49" s="139"/>
      <c r="AN49" s="47"/>
      <c r="AO49" s="47"/>
      <c r="AP49" s="47"/>
      <c r="AQ49" s="146"/>
      <c r="AR49" s="24"/>
      <c r="AS49" s="24"/>
      <c r="AT49" s="24"/>
      <c r="AU49" s="24"/>
      <c r="AV49" s="24"/>
      <c r="AW49" s="24"/>
      <c r="AX49" s="24"/>
      <c r="AY49" s="24"/>
      <c r="AZ49" s="24"/>
      <c r="BA49" s="24"/>
      <c r="BB49" s="24"/>
      <c r="BC49" s="24"/>
      <c r="BD49" s="24"/>
    </row>
    <row r="50" spans="2:56" s="2" customFormat="1" ht="30.75" thickBot="1" x14ac:dyDescent="0.3">
      <c r="B50" s="87" t="s">
        <v>81</v>
      </c>
      <c r="C50" s="88" t="s">
        <v>29</v>
      </c>
      <c r="D50" s="104">
        <v>44410</v>
      </c>
      <c r="E50" s="104">
        <v>44421</v>
      </c>
      <c r="F50" s="90">
        <f t="shared" si="0"/>
        <v>12</v>
      </c>
      <c r="G50" s="89"/>
      <c r="H50" s="89"/>
      <c r="I50" s="90">
        <f t="shared" si="5"/>
        <v>0</v>
      </c>
      <c r="J50" s="110">
        <v>0</v>
      </c>
      <c r="K50" s="139"/>
      <c r="L50" s="146"/>
      <c r="M50" s="139"/>
      <c r="N50" s="47"/>
      <c r="O50" s="47"/>
      <c r="P50" s="47"/>
      <c r="Q50" s="146"/>
      <c r="R50" s="139"/>
      <c r="S50" s="47"/>
      <c r="T50" s="47"/>
      <c r="U50" s="146"/>
      <c r="V50" s="159"/>
      <c r="W50" s="156"/>
      <c r="X50" s="47"/>
      <c r="Y50" s="146"/>
      <c r="Z50" s="139"/>
      <c r="AA50" s="47"/>
      <c r="AB50" s="47"/>
      <c r="AC50" s="47"/>
      <c r="AD50" s="146"/>
      <c r="AE50" s="139"/>
      <c r="AF50" s="47"/>
      <c r="AG50" s="47"/>
      <c r="AH50" s="146"/>
      <c r="AI50" s="139"/>
      <c r="AJ50" s="47"/>
      <c r="AK50" s="47"/>
      <c r="AL50" s="146"/>
      <c r="AM50" s="139"/>
      <c r="AN50" s="47"/>
      <c r="AO50" s="47"/>
      <c r="AP50" s="47"/>
      <c r="AQ50" s="146"/>
      <c r="AR50" s="24"/>
      <c r="AS50" s="24"/>
      <c r="AT50" s="24"/>
      <c r="AU50" s="24"/>
      <c r="AV50" s="24"/>
      <c r="AW50" s="24"/>
      <c r="AX50" s="24"/>
      <c r="AY50" s="24"/>
      <c r="AZ50" s="24"/>
      <c r="BA50" s="24"/>
      <c r="BB50" s="24"/>
      <c r="BC50" s="24"/>
      <c r="BD50" s="24"/>
    </row>
    <row r="51" spans="2:56" s="2" customFormat="1" ht="15.75" thickBot="1" x14ac:dyDescent="0.3">
      <c r="B51" s="87" t="s">
        <v>82</v>
      </c>
      <c r="C51" s="88" t="s">
        <v>29</v>
      </c>
      <c r="D51" s="104">
        <v>44421</v>
      </c>
      <c r="E51" s="104">
        <v>44424</v>
      </c>
      <c r="F51" s="105">
        <f t="shared" si="0"/>
        <v>4</v>
      </c>
      <c r="G51" s="104"/>
      <c r="H51" s="104"/>
      <c r="I51" s="105">
        <f t="shared" si="5"/>
        <v>0</v>
      </c>
      <c r="J51" s="110"/>
      <c r="K51" s="139"/>
      <c r="L51" s="146"/>
      <c r="M51" s="139"/>
      <c r="N51" s="47"/>
      <c r="O51" s="47"/>
      <c r="P51" s="47"/>
      <c r="Q51" s="146"/>
      <c r="R51" s="139"/>
      <c r="S51" s="47"/>
      <c r="T51" s="47"/>
      <c r="U51" s="146"/>
      <c r="V51" s="139"/>
      <c r="W51" s="156"/>
      <c r="X51" s="156"/>
      <c r="Y51" s="146"/>
      <c r="Z51" s="139"/>
      <c r="AA51" s="47"/>
      <c r="AB51" s="47"/>
      <c r="AC51" s="47"/>
      <c r="AD51" s="146"/>
      <c r="AE51" s="139"/>
      <c r="AF51" s="47"/>
      <c r="AG51" s="47"/>
      <c r="AH51" s="146"/>
      <c r="AI51" s="139"/>
      <c r="AJ51" s="47"/>
      <c r="AK51" s="47"/>
      <c r="AL51" s="146"/>
      <c r="AM51" s="139"/>
      <c r="AN51" s="47"/>
      <c r="AO51" s="47"/>
      <c r="AP51" s="47"/>
      <c r="AQ51" s="146"/>
      <c r="AR51" s="24"/>
      <c r="AS51" s="24"/>
      <c r="AT51" s="24"/>
      <c r="AU51" s="24"/>
      <c r="AV51" s="24"/>
      <c r="AW51" s="24"/>
      <c r="AX51" s="24"/>
      <c r="AY51" s="24"/>
      <c r="AZ51" s="24"/>
      <c r="BA51" s="24"/>
      <c r="BB51" s="24"/>
      <c r="BC51" s="24"/>
      <c r="BD51" s="24"/>
    </row>
    <row r="52" spans="2:56" s="2" customFormat="1" ht="15.75" thickBot="1" x14ac:dyDescent="0.3">
      <c r="B52" s="87" t="s">
        <v>83</v>
      </c>
      <c r="C52" s="88" t="s">
        <v>112</v>
      </c>
      <c r="D52" s="104">
        <v>44424</v>
      </c>
      <c r="E52" s="104">
        <v>44435</v>
      </c>
      <c r="F52" s="105">
        <f t="shared" si="0"/>
        <v>12</v>
      </c>
      <c r="G52" s="104"/>
      <c r="H52" s="104"/>
      <c r="I52" s="105">
        <f t="shared" si="5"/>
        <v>0</v>
      </c>
      <c r="J52" s="110"/>
      <c r="K52" s="139"/>
      <c r="L52" s="146"/>
      <c r="M52" s="139"/>
      <c r="N52" s="47"/>
      <c r="O52" s="47"/>
      <c r="P52" s="47"/>
      <c r="Q52" s="146"/>
      <c r="R52" s="139"/>
      <c r="S52" s="47"/>
      <c r="T52" s="47"/>
      <c r="U52" s="146"/>
      <c r="V52" s="139"/>
      <c r="W52" s="47"/>
      <c r="X52" s="156"/>
      <c r="Y52" s="155"/>
      <c r="Z52" s="139"/>
      <c r="AA52" s="47"/>
      <c r="AB52" s="47"/>
      <c r="AC52" s="47"/>
      <c r="AD52" s="146"/>
      <c r="AE52" s="139"/>
      <c r="AF52" s="47"/>
      <c r="AG52" s="47"/>
      <c r="AH52" s="146"/>
      <c r="AI52" s="139"/>
      <c r="AJ52" s="47"/>
      <c r="AK52" s="47"/>
      <c r="AL52" s="146"/>
      <c r="AM52" s="139"/>
      <c r="AN52" s="47"/>
      <c r="AO52" s="47"/>
      <c r="AP52" s="47"/>
      <c r="AQ52" s="146"/>
      <c r="AR52" s="24"/>
      <c r="AS52" s="24"/>
      <c r="AT52" s="24"/>
      <c r="AU52" s="24"/>
      <c r="AV52" s="24"/>
      <c r="AW52" s="24"/>
      <c r="AX52" s="24"/>
      <c r="AY52" s="24"/>
      <c r="AZ52" s="24"/>
      <c r="BA52" s="24"/>
      <c r="BB52" s="24"/>
      <c r="BC52" s="24"/>
      <c r="BD52" s="24"/>
    </row>
    <row r="53" spans="2:56" s="2" customFormat="1" ht="15.75" thickBot="1" x14ac:dyDescent="0.3">
      <c r="B53" s="87" t="s">
        <v>84</v>
      </c>
      <c r="C53" s="88" t="s">
        <v>29</v>
      </c>
      <c r="D53" s="104">
        <v>44438</v>
      </c>
      <c r="E53" s="104">
        <v>44442</v>
      </c>
      <c r="F53" s="105">
        <f t="shared" si="0"/>
        <v>5</v>
      </c>
      <c r="G53" s="104"/>
      <c r="H53" s="104"/>
      <c r="I53" s="105">
        <f t="shared" si="5"/>
        <v>0</v>
      </c>
      <c r="J53" s="110"/>
      <c r="K53" s="139"/>
      <c r="L53" s="146"/>
      <c r="M53" s="139"/>
      <c r="N53" s="47"/>
      <c r="O53" s="47"/>
      <c r="P53" s="47"/>
      <c r="Q53" s="146"/>
      <c r="R53" s="139"/>
      <c r="S53" s="47"/>
      <c r="T53" s="47"/>
      <c r="U53" s="146"/>
      <c r="V53" s="139"/>
      <c r="W53" s="47"/>
      <c r="X53" s="47"/>
      <c r="Y53" s="146"/>
      <c r="Z53" s="159"/>
      <c r="AA53" s="47"/>
      <c r="AB53" s="47"/>
      <c r="AC53" s="47"/>
      <c r="AD53" s="146"/>
      <c r="AE53" s="139"/>
      <c r="AF53" s="47"/>
      <c r="AG53" s="47"/>
      <c r="AH53" s="146"/>
      <c r="AI53" s="139"/>
      <c r="AJ53" s="47"/>
      <c r="AK53" s="47"/>
      <c r="AL53" s="146"/>
      <c r="AM53" s="139"/>
      <c r="AN53" s="47"/>
      <c r="AO53" s="47"/>
      <c r="AP53" s="47"/>
      <c r="AQ53" s="146"/>
      <c r="AR53" s="24"/>
      <c r="AS53" s="24"/>
      <c r="AT53" s="24"/>
      <c r="AU53" s="24"/>
      <c r="AV53" s="24"/>
      <c r="AW53" s="24"/>
      <c r="AX53" s="24"/>
      <c r="AY53" s="24"/>
      <c r="AZ53" s="24"/>
      <c r="BA53" s="24"/>
      <c r="BB53" s="24"/>
      <c r="BC53" s="24"/>
      <c r="BD53" s="24"/>
    </row>
    <row r="54" spans="2:56" s="2" customFormat="1" ht="30.75" thickBot="1" x14ac:dyDescent="0.3">
      <c r="B54" s="87" t="s">
        <v>85</v>
      </c>
      <c r="C54" s="88" t="s">
        <v>30</v>
      </c>
      <c r="D54" s="104">
        <v>44446</v>
      </c>
      <c r="E54" s="104">
        <v>44456</v>
      </c>
      <c r="F54" s="105">
        <f t="shared" si="0"/>
        <v>11</v>
      </c>
      <c r="G54" s="104"/>
      <c r="H54" s="104"/>
      <c r="I54" s="105">
        <f t="shared" si="5"/>
        <v>0</v>
      </c>
      <c r="J54" s="110"/>
      <c r="K54" s="139"/>
      <c r="L54" s="146"/>
      <c r="M54" s="139"/>
      <c r="N54" s="47"/>
      <c r="O54" s="47"/>
      <c r="P54" s="47"/>
      <c r="Q54" s="146"/>
      <c r="R54" s="139"/>
      <c r="S54" s="47"/>
      <c r="T54" s="47"/>
      <c r="U54" s="146"/>
      <c r="V54" s="139"/>
      <c r="W54" s="47"/>
      <c r="X54" s="47"/>
      <c r="Y54" s="146"/>
      <c r="Z54" s="139"/>
      <c r="AA54" s="156"/>
      <c r="AB54" s="156"/>
      <c r="AC54" s="47"/>
      <c r="AD54" s="146"/>
      <c r="AE54" s="139"/>
      <c r="AF54" s="47"/>
      <c r="AG54" s="47"/>
      <c r="AH54" s="146"/>
      <c r="AI54" s="139"/>
      <c r="AJ54" s="47"/>
      <c r="AK54" s="47"/>
      <c r="AL54" s="146"/>
      <c r="AM54" s="139"/>
      <c r="AN54" s="47"/>
      <c r="AO54" s="47"/>
      <c r="AP54" s="47"/>
      <c r="AQ54" s="146"/>
      <c r="AR54" s="24"/>
      <c r="AS54" s="24"/>
      <c r="AT54" s="24"/>
      <c r="AU54" s="24"/>
      <c r="AV54" s="24"/>
      <c r="AW54" s="24"/>
      <c r="AX54" s="24"/>
      <c r="AY54" s="24"/>
      <c r="AZ54" s="24"/>
      <c r="BA54" s="24"/>
      <c r="BB54" s="24"/>
      <c r="BC54" s="24"/>
      <c r="BD54" s="24"/>
    </row>
    <row r="55" spans="2:56" s="2" customFormat="1" ht="15.75" thickBot="1" x14ac:dyDescent="0.3">
      <c r="B55" s="87" t="s">
        <v>86</v>
      </c>
      <c r="C55" s="88" t="s">
        <v>29</v>
      </c>
      <c r="D55" s="104">
        <v>44459</v>
      </c>
      <c r="E55" s="104">
        <v>44470</v>
      </c>
      <c r="F55" s="105">
        <f t="shared" si="0"/>
        <v>12</v>
      </c>
      <c r="G55" s="104"/>
      <c r="H55" s="104"/>
      <c r="I55" s="105">
        <f t="shared" si="5"/>
        <v>0</v>
      </c>
      <c r="J55" s="110"/>
      <c r="K55" s="139"/>
      <c r="L55" s="146"/>
      <c r="M55" s="139"/>
      <c r="N55" s="47"/>
      <c r="O55" s="47"/>
      <c r="P55" s="47"/>
      <c r="Q55" s="146"/>
      <c r="R55" s="139"/>
      <c r="S55" s="47"/>
      <c r="T55" s="47"/>
      <c r="U55" s="146"/>
      <c r="V55" s="139"/>
      <c r="W55" s="47"/>
      <c r="X55" s="47"/>
      <c r="Y55" s="146"/>
      <c r="Z55" s="139"/>
      <c r="AA55" s="47"/>
      <c r="AB55" s="47"/>
      <c r="AC55" s="156"/>
      <c r="AD55" s="155"/>
      <c r="AE55" s="139"/>
      <c r="AF55" s="47"/>
      <c r="AG55" s="47"/>
      <c r="AH55" s="146"/>
      <c r="AI55" s="139"/>
      <c r="AJ55" s="47"/>
      <c r="AK55" s="47"/>
      <c r="AL55" s="146"/>
      <c r="AM55" s="139"/>
      <c r="AN55" s="47"/>
      <c r="AO55" s="47"/>
      <c r="AP55" s="47"/>
      <c r="AQ55" s="146"/>
      <c r="AR55" s="24"/>
      <c r="AS55" s="24"/>
      <c r="AT55" s="24"/>
      <c r="AU55" s="24"/>
      <c r="AV55" s="24"/>
      <c r="AW55" s="24"/>
      <c r="AX55" s="24"/>
      <c r="AY55" s="24"/>
      <c r="AZ55" s="24"/>
      <c r="BA55" s="24"/>
      <c r="BB55" s="24"/>
      <c r="BC55" s="24"/>
      <c r="BD55" s="24"/>
    </row>
    <row r="56" spans="2:56" s="2" customFormat="1" ht="30.75" thickBot="1" x14ac:dyDescent="0.3">
      <c r="B56" s="87" t="s">
        <v>87</v>
      </c>
      <c r="C56" s="88" t="s">
        <v>29</v>
      </c>
      <c r="D56" s="104">
        <v>44470</v>
      </c>
      <c r="E56" s="104">
        <v>44470</v>
      </c>
      <c r="F56" s="105">
        <f t="shared" si="0"/>
        <v>1</v>
      </c>
      <c r="G56" s="104"/>
      <c r="H56" s="104"/>
      <c r="I56" s="105">
        <f t="shared" si="5"/>
        <v>0</v>
      </c>
      <c r="J56" s="110"/>
      <c r="K56" s="139"/>
      <c r="L56" s="146"/>
      <c r="M56" s="139"/>
      <c r="N56" s="47"/>
      <c r="O56" s="47"/>
      <c r="P56" s="47"/>
      <c r="Q56" s="146"/>
      <c r="R56" s="139"/>
      <c r="S56" s="47"/>
      <c r="T56" s="47"/>
      <c r="U56" s="146"/>
      <c r="V56" s="139"/>
      <c r="W56" s="47"/>
      <c r="X56" s="47"/>
      <c r="Y56" s="146"/>
      <c r="Z56" s="139"/>
      <c r="AA56" s="47"/>
      <c r="AB56" s="47"/>
      <c r="AC56" s="47"/>
      <c r="AD56" s="155"/>
      <c r="AE56" s="139"/>
      <c r="AF56" s="47"/>
      <c r="AG56" s="47"/>
      <c r="AH56" s="146"/>
      <c r="AI56" s="139"/>
      <c r="AJ56" s="47"/>
      <c r="AK56" s="47"/>
      <c r="AL56" s="146"/>
      <c r="AM56" s="139"/>
      <c r="AN56" s="47"/>
      <c r="AO56" s="47"/>
      <c r="AP56" s="47"/>
      <c r="AQ56" s="146"/>
      <c r="AR56" s="24"/>
      <c r="AS56" s="24"/>
      <c r="AT56" s="24"/>
      <c r="AU56" s="24"/>
      <c r="AV56" s="24"/>
      <c r="AW56" s="24"/>
      <c r="AX56" s="24"/>
      <c r="AY56" s="24"/>
      <c r="AZ56" s="24"/>
      <c r="BA56" s="24"/>
      <c r="BB56" s="24"/>
      <c r="BC56" s="24"/>
      <c r="BD56" s="24"/>
    </row>
    <row r="57" spans="2:56" s="2" customFormat="1" ht="30.75" thickBot="1" x14ac:dyDescent="0.3">
      <c r="B57" s="87" t="s">
        <v>88</v>
      </c>
      <c r="C57" s="88" t="s">
        <v>113</v>
      </c>
      <c r="D57" s="104">
        <v>44473</v>
      </c>
      <c r="E57" s="104">
        <v>44477</v>
      </c>
      <c r="F57" s="105">
        <f t="shared" si="0"/>
        <v>5</v>
      </c>
      <c r="G57" s="104"/>
      <c r="H57" s="104"/>
      <c r="I57" s="105">
        <f t="shared" si="5"/>
        <v>0</v>
      </c>
      <c r="J57" s="110"/>
      <c r="K57" s="139"/>
      <c r="L57" s="146"/>
      <c r="M57" s="139"/>
      <c r="N57" s="47"/>
      <c r="O57" s="47"/>
      <c r="P57" s="47"/>
      <c r="Q57" s="146"/>
      <c r="R57" s="139"/>
      <c r="S57" s="47"/>
      <c r="T57" s="47"/>
      <c r="U57" s="146"/>
      <c r="V57" s="139"/>
      <c r="W57" s="47"/>
      <c r="X57" s="47"/>
      <c r="Y57" s="146"/>
      <c r="Z57" s="139"/>
      <c r="AA57" s="47"/>
      <c r="AB57" s="47"/>
      <c r="AC57" s="47"/>
      <c r="AD57" s="146"/>
      <c r="AE57" s="159"/>
      <c r="AF57" s="47"/>
      <c r="AG57" s="47"/>
      <c r="AH57" s="146"/>
      <c r="AI57" s="139"/>
      <c r="AJ57" s="47"/>
      <c r="AK57" s="47"/>
      <c r="AL57" s="146"/>
      <c r="AM57" s="139"/>
      <c r="AN57" s="47"/>
      <c r="AO57" s="47"/>
      <c r="AP57" s="47"/>
      <c r="AQ57" s="146"/>
      <c r="AR57" s="24"/>
      <c r="AS57" s="24"/>
      <c r="AT57" s="24"/>
      <c r="AU57" s="24"/>
      <c r="AV57" s="24"/>
      <c r="AW57" s="24"/>
      <c r="AX57" s="24"/>
      <c r="AY57" s="24"/>
      <c r="AZ57" s="24"/>
      <c r="BA57" s="24"/>
      <c r="BB57" s="24"/>
      <c r="BC57" s="24"/>
      <c r="BD57" s="24"/>
    </row>
    <row r="58" spans="2:56" s="2" customFormat="1" ht="15.75" thickBot="1" x14ac:dyDescent="0.3">
      <c r="B58" s="87" t="s">
        <v>89</v>
      </c>
      <c r="C58" s="88" t="s">
        <v>29</v>
      </c>
      <c r="D58" s="104">
        <v>44480</v>
      </c>
      <c r="E58" s="104">
        <v>44480</v>
      </c>
      <c r="F58" s="105">
        <f t="shared" si="0"/>
        <v>1</v>
      </c>
      <c r="G58" s="104"/>
      <c r="H58" s="104"/>
      <c r="I58" s="105">
        <f t="shared" si="5"/>
        <v>0</v>
      </c>
      <c r="J58" s="110"/>
      <c r="K58" s="139"/>
      <c r="L58" s="146"/>
      <c r="M58" s="139"/>
      <c r="N58" s="47"/>
      <c r="O58" s="47"/>
      <c r="P58" s="47"/>
      <c r="Q58" s="146"/>
      <c r="R58" s="139"/>
      <c r="S58" s="47"/>
      <c r="T58" s="47"/>
      <c r="U58" s="146"/>
      <c r="V58" s="139"/>
      <c r="W58" s="47"/>
      <c r="X58" s="47"/>
      <c r="Y58" s="146"/>
      <c r="Z58" s="139"/>
      <c r="AA58" s="47"/>
      <c r="AB58" s="47"/>
      <c r="AC58" s="47"/>
      <c r="AD58" s="146"/>
      <c r="AE58" s="139"/>
      <c r="AF58" s="156"/>
      <c r="AG58" s="47"/>
      <c r="AH58" s="146"/>
      <c r="AI58" s="139"/>
      <c r="AJ58" s="47"/>
      <c r="AK58" s="47"/>
      <c r="AL58" s="146"/>
      <c r="AM58" s="139"/>
      <c r="AN58" s="47"/>
      <c r="AO58" s="47"/>
      <c r="AP58" s="47"/>
      <c r="AQ58" s="146"/>
      <c r="AR58" s="24"/>
      <c r="AS58" s="24"/>
      <c r="AT58" s="24"/>
      <c r="AU58" s="24"/>
      <c r="AV58" s="24"/>
      <c r="AW58" s="24"/>
      <c r="AX58" s="24"/>
      <c r="AY58" s="24"/>
      <c r="AZ58" s="24"/>
      <c r="BA58" s="24"/>
      <c r="BB58" s="24"/>
      <c r="BC58" s="24"/>
      <c r="BD58" s="24"/>
    </row>
    <row r="59" spans="2:56" s="2" customFormat="1" ht="15.75" thickBot="1" x14ac:dyDescent="0.3">
      <c r="B59" s="87" t="s">
        <v>90</v>
      </c>
      <c r="C59" s="88" t="s">
        <v>114</v>
      </c>
      <c r="D59" s="104">
        <v>44480</v>
      </c>
      <c r="E59" s="104">
        <v>44498</v>
      </c>
      <c r="F59" s="105">
        <f t="shared" si="0"/>
        <v>19</v>
      </c>
      <c r="G59" s="104"/>
      <c r="H59" s="104"/>
      <c r="I59" s="105">
        <f t="shared" si="5"/>
        <v>0</v>
      </c>
      <c r="J59" s="110"/>
      <c r="K59" s="139"/>
      <c r="L59" s="146"/>
      <c r="M59" s="139"/>
      <c r="N59" s="47"/>
      <c r="O59" s="47"/>
      <c r="P59" s="47"/>
      <c r="Q59" s="146"/>
      <c r="R59" s="139"/>
      <c r="S59" s="47"/>
      <c r="T59" s="47"/>
      <c r="U59" s="146"/>
      <c r="V59" s="139"/>
      <c r="W59" s="47"/>
      <c r="X59" s="47"/>
      <c r="Y59" s="146"/>
      <c r="Z59" s="139"/>
      <c r="AA59" s="47"/>
      <c r="AB59" s="47"/>
      <c r="AC59" s="47"/>
      <c r="AD59" s="146"/>
      <c r="AE59" s="139"/>
      <c r="AF59" s="156"/>
      <c r="AG59" s="156"/>
      <c r="AH59" s="155"/>
      <c r="AI59" s="139"/>
      <c r="AJ59" s="47"/>
      <c r="AK59" s="47"/>
      <c r="AL59" s="146"/>
      <c r="AM59" s="139"/>
      <c r="AN59" s="47"/>
      <c r="AO59" s="47"/>
      <c r="AP59" s="47"/>
      <c r="AQ59" s="146"/>
      <c r="AR59" s="24"/>
      <c r="AS59" s="24"/>
      <c r="AT59" s="24"/>
      <c r="AU59" s="24"/>
      <c r="AV59" s="24"/>
      <c r="AW59" s="24"/>
      <c r="AX59" s="24"/>
      <c r="AY59" s="24"/>
      <c r="AZ59" s="24"/>
      <c r="BA59" s="24"/>
      <c r="BB59" s="24"/>
      <c r="BC59" s="24"/>
      <c r="BD59" s="24"/>
    </row>
    <row r="60" spans="2:56" s="2" customFormat="1" ht="15.75" thickBot="1" x14ac:dyDescent="0.3">
      <c r="B60" s="87" t="s">
        <v>91</v>
      </c>
      <c r="C60" s="88" t="s">
        <v>29</v>
      </c>
      <c r="D60" s="104">
        <v>44501</v>
      </c>
      <c r="E60" s="104">
        <v>44505</v>
      </c>
      <c r="F60" s="105">
        <f t="shared" si="0"/>
        <v>5</v>
      </c>
      <c r="G60" s="104"/>
      <c r="H60" s="104"/>
      <c r="I60" s="105">
        <f t="shared" si="5"/>
        <v>0</v>
      </c>
      <c r="J60" s="110"/>
      <c r="K60" s="139"/>
      <c r="L60" s="146"/>
      <c r="M60" s="139"/>
      <c r="N60" s="47"/>
      <c r="O60" s="47"/>
      <c r="P60" s="47"/>
      <c r="Q60" s="146"/>
      <c r="R60" s="139"/>
      <c r="S60" s="47"/>
      <c r="T60" s="47"/>
      <c r="U60" s="146"/>
      <c r="V60" s="139"/>
      <c r="W60" s="47"/>
      <c r="X60" s="47"/>
      <c r="Y60" s="146"/>
      <c r="Z60" s="139"/>
      <c r="AA60" s="47"/>
      <c r="AB60" s="47"/>
      <c r="AC60" s="47"/>
      <c r="AD60" s="146"/>
      <c r="AE60" s="139"/>
      <c r="AF60" s="47"/>
      <c r="AG60" s="47"/>
      <c r="AH60" s="146"/>
      <c r="AI60" s="159"/>
      <c r="AJ60" s="47"/>
      <c r="AK60" s="47"/>
      <c r="AL60" s="146"/>
      <c r="AM60" s="139"/>
      <c r="AN60" s="47"/>
      <c r="AO60" s="47"/>
      <c r="AP60" s="47"/>
      <c r="AQ60" s="146"/>
      <c r="AR60" s="24"/>
      <c r="AS60" s="24"/>
      <c r="AT60" s="24"/>
      <c r="AU60" s="24"/>
      <c r="AV60" s="24"/>
      <c r="AW60" s="24"/>
      <c r="AX60" s="24"/>
      <c r="AY60" s="24"/>
      <c r="AZ60" s="24"/>
      <c r="BA60" s="24"/>
      <c r="BB60" s="24"/>
      <c r="BC60" s="24"/>
      <c r="BD60" s="24"/>
    </row>
    <row r="61" spans="2:56" s="2" customFormat="1" ht="15.75" thickBot="1" x14ac:dyDescent="0.3">
      <c r="B61" s="87" t="s">
        <v>92</v>
      </c>
      <c r="C61" s="88" t="s">
        <v>29</v>
      </c>
      <c r="D61" s="104">
        <v>44508</v>
      </c>
      <c r="E61" s="104">
        <v>44508</v>
      </c>
      <c r="F61" s="105">
        <f t="shared" si="0"/>
        <v>1</v>
      </c>
      <c r="G61" s="104"/>
      <c r="H61" s="104"/>
      <c r="I61" s="105">
        <f t="shared" si="5"/>
        <v>0</v>
      </c>
      <c r="J61" s="110"/>
      <c r="K61" s="139"/>
      <c r="L61" s="146"/>
      <c r="M61" s="139"/>
      <c r="N61" s="47"/>
      <c r="O61" s="47"/>
      <c r="P61" s="47"/>
      <c r="Q61" s="146"/>
      <c r="R61" s="139"/>
      <c r="S61" s="47"/>
      <c r="T61" s="47"/>
      <c r="U61" s="146"/>
      <c r="V61" s="139"/>
      <c r="W61" s="47"/>
      <c r="X61" s="47"/>
      <c r="Y61" s="146"/>
      <c r="Z61" s="139"/>
      <c r="AA61" s="47"/>
      <c r="AB61" s="47"/>
      <c r="AC61" s="47"/>
      <c r="AD61" s="146"/>
      <c r="AE61" s="139"/>
      <c r="AF61" s="47"/>
      <c r="AG61" s="47"/>
      <c r="AH61" s="146"/>
      <c r="AI61" s="139"/>
      <c r="AJ61" s="156"/>
      <c r="AK61" s="47"/>
      <c r="AL61" s="146"/>
      <c r="AM61" s="139"/>
      <c r="AN61" s="47"/>
      <c r="AO61" s="47"/>
      <c r="AP61" s="47"/>
      <c r="AQ61" s="146"/>
      <c r="AR61" s="24"/>
      <c r="AS61" s="24"/>
      <c r="AT61" s="24"/>
      <c r="AU61" s="24"/>
      <c r="AV61" s="24"/>
      <c r="AW61" s="24"/>
      <c r="AX61" s="24"/>
      <c r="AY61" s="24"/>
      <c r="AZ61" s="24"/>
      <c r="BA61" s="24"/>
      <c r="BB61" s="24"/>
      <c r="BC61" s="24"/>
      <c r="BD61" s="24"/>
    </row>
    <row r="62" spans="2:56" s="2" customFormat="1" ht="15.75" thickBot="1" x14ac:dyDescent="0.3">
      <c r="B62" s="87" t="s">
        <v>93</v>
      </c>
      <c r="C62" s="88" t="s">
        <v>115</v>
      </c>
      <c r="D62" s="104">
        <v>44508</v>
      </c>
      <c r="E62" s="104">
        <v>44529</v>
      </c>
      <c r="F62" s="105">
        <f t="shared" si="0"/>
        <v>22</v>
      </c>
      <c r="G62" s="104"/>
      <c r="H62" s="104"/>
      <c r="I62" s="105">
        <f t="shared" si="5"/>
        <v>0</v>
      </c>
      <c r="J62" s="110"/>
      <c r="K62" s="139"/>
      <c r="L62" s="146"/>
      <c r="M62" s="139"/>
      <c r="N62" s="47"/>
      <c r="O62" s="47"/>
      <c r="P62" s="47"/>
      <c r="Q62" s="146"/>
      <c r="R62" s="139"/>
      <c r="S62" s="47"/>
      <c r="T62" s="47"/>
      <c r="U62" s="146"/>
      <c r="V62" s="139"/>
      <c r="W62" s="47"/>
      <c r="X62" s="47"/>
      <c r="Y62" s="146"/>
      <c r="Z62" s="139"/>
      <c r="AA62" s="47"/>
      <c r="AB62" s="47"/>
      <c r="AC62" s="47"/>
      <c r="AD62" s="146"/>
      <c r="AE62" s="139"/>
      <c r="AF62" s="47"/>
      <c r="AG62" s="47"/>
      <c r="AH62" s="146"/>
      <c r="AI62" s="139"/>
      <c r="AJ62" s="156"/>
      <c r="AK62" s="156"/>
      <c r="AL62" s="155"/>
      <c r="AM62" s="139"/>
      <c r="AN62" s="47"/>
      <c r="AO62" s="47"/>
      <c r="AP62" s="47"/>
      <c r="AQ62" s="146"/>
      <c r="AR62" s="24"/>
      <c r="AS62" s="24"/>
      <c r="AT62" s="24"/>
      <c r="AU62" s="24"/>
      <c r="AV62" s="24"/>
      <c r="AW62" s="24"/>
      <c r="AX62" s="24"/>
      <c r="AY62" s="24"/>
      <c r="AZ62" s="24"/>
      <c r="BA62" s="24"/>
      <c r="BB62" s="24"/>
      <c r="BC62" s="24"/>
      <c r="BD62" s="24"/>
    </row>
    <row r="63" spans="2:56" s="2" customFormat="1" ht="15.75" thickBot="1" x14ac:dyDescent="0.3">
      <c r="B63" s="87" t="s">
        <v>94</v>
      </c>
      <c r="C63" s="88" t="s">
        <v>29</v>
      </c>
      <c r="D63" s="104">
        <v>44529</v>
      </c>
      <c r="E63" s="104">
        <v>44530</v>
      </c>
      <c r="F63" s="105">
        <f t="shared" si="0"/>
        <v>2</v>
      </c>
      <c r="G63" s="104"/>
      <c r="H63" s="104"/>
      <c r="I63" s="105">
        <f t="shared" si="5"/>
        <v>0</v>
      </c>
      <c r="J63" s="110"/>
      <c r="K63" s="139"/>
      <c r="L63" s="146"/>
      <c r="M63" s="139"/>
      <c r="N63" s="47"/>
      <c r="O63" s="47"/>
      <c r="P63" s="47"/>
      <c r="Q63" s="146"/>
      <c r="R63" s="139"/>
      <c r="S63" s="47"/>
      <c r="T63" s="47"/>
      <c r="U63" s="146"/>
      <c r="V63" s="139"/>
      <c r="W63" s="47"/>
      <c r="X63" s="47"/>
      <c r="Y63" s="146"/>
      <c r="Z63" s="139"/>
      <c r="AA63" s="47"/>
      <c r="AB63" s="47"/>
      <c r="AC63" s="47"/>
      <c r="AD63" s="146"/>
      <c r="AE63" s="139"/>
      <c r="AF63" s="47"/>
      <c r="AG63" s="47"/>
      <c r="AH63" s="146"/>
      <c r="AI63" s="139"/>
      <c r="AJ63" s="47"/>
      <c r="AK63" s="47"/>
      <c r="AL63" s="146"/>
      <c r="AM63" s="159"/>
      <c r="AN63" s="47"/>
      <c r="AO63" s="47"/>
      <c r="AP63" s="47"/>
      <c r="AQ63" s="146"/>
      <c r="AR63" s="24"/>
      <c r="AS63" s="24"/>
      <c r="AT63" s="24"/>
      <c r="AU63" s="24"/>
      <c r="AV63" s="24"/>
      <c r="AW63" s="24"/>
      <c r="AX63" s="24"/>
      <c r="AY63" s="24"/>
      <c r="AZ63" s="24"/>
      <c r="BA63" s="24"/>
      <c r="BB63" s="24"/>
      <c r="BC63" s="24"/>
      <c r="BD63" s="24"/>
    </row>
    <row r="64" spans="2:56" s="2" customFormat="1" ht="45.75" thickBot="1" x14ac:dyDescent="0.3">
      <c r="B64" s="87" t="s">
        <v>95</v>
      </c>
      <c r="C64" s="88" t="s">
        <v>29</v>
      </c>
      <c r="D64" s="104">
        <v>44531</v>
      </c>
      <c r="E64" s="104">
        <v>44531</v>
      </c>
      <c r="F64" s="105">
        <f t="shared" si="0"/>
        <v>1</v>
      </c>
      <c r="G64" s="104"/>
      <c r="H64" s="104"/>
      <c r="I64" s="105">
        <f t="shared" si="5"/>
        <v>0</v>
      </c>
      <c r="J64" s="110"/>
      <c r="K64" s="139"/>
      <c r="L64" s="146"/>
      <c r="M64" s="139"/>
      <c r="N64" s="47"/>
      <c r="O64" s="47"/>
      <c r="P64" s="47"/>
      <c r="Q64" s="146"/>
      <c r="R64" s="139"/>
      <c r="S64" s="47"/>
      <c r="T64" s="47"/>
      <c r="U64" s="146"/>
      <c r="V64" s="139"/>
      <c r="W64" s="47"/>
      <c r="X64" s="47"/>
      <c r="Y64" s="146"/>
      <c r="Z64" s="139"/>
      <c r="AA64" s="47"/>
      <c r="AB64" s="47"/>
      <c r="AC64" s="47"/>
      <c r="AD64" s="146"/>
      <c r="AE64" s="139"/>
      <c r="AF64" s="47"/>
      <c r="AG64" s="47"/>
      <c r="AH64" s="146"/>
      <c r="AI64" s="139"/>
      <c r="AJ64" s="47"/>
      <c r="AK64" s="47"/>
      <c r="AL64" s="146"/>
      <c r="AM64" s="160"/>
      <c r="AN64" s="47"/>
      <c r="AO64" s="47"/>
      <c r="AP64" s="47"/>
      <c r="AQ64" s="146"/>
      <c r="AR64" s="24"/>
      <c r="AS64" s="24"/>
      <c r="AT64" s="24"/>
      <c r="AU64" s="24"/>
      <c r="AV64" s="24"/>
      <c r="AW64" s="24"/>
      <c r="AX64" s="24"/>
      <c r="AY64" s="24"/>
      <c r="AZ64" s="24"/>
      <c r="BA64" s="24"/>
      <c r="BB64" s="24"/>
      <c r="BC64" s="24"/>
      <c r="BD64" s="24"/>
    </row>
    <row r="65" spans="2:56" s="2" customFormat="1" ht="30" customHeight="1" thickBot="1" x14ac:dyDescent="0.3">
      <c r="B65" s="29"/>
      <c r="C65" s="42"/>
      <c r="D65" s="31"/>
      <c r="E65" s="31"/>
      <c r="F65" s="77"/>
      <c r="G65" s="31"/>
      <c r="H65" s="31"/>
      <c r="I65" s="23"/>
      <c r="J65" s="30"/>
      <c r="K65" s="161"/>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3"/>
      <c r="AR65" s="24"/>
      <c r="AS65" s="24"/>
      <c r="AT65" s="24"/>
      <c r="AU65" s="24"/>
      <c r="AV65" s="24"/>
      <c r="AW65" s="24"/>
      <c r="AX65" s="24"/>
      <c r="AY65" s="24"/>
      <c r="AZ65" s="24"/>
      <c r="BA65" s="24"/>
      <c r="BB65" s="24"/>
      <c r="BC65" s="24"/>
      <c r="BD65" s="24"/>
    </row>
    <row r="66" spans="2:56" s="2" customFormat="1" ht="30" customHeight="1" thickBot="1" x14ac:dyDescent="0.3">
      <c r="B66" s="32"/>
      <c r="C66" s="43"/>
      <c r="D66" s="34"/>
      <c r="E66" s="35"/>
      <c r="F66" s="78"/>
      <c r="G66" s="35"/>
      <c r="H66" s="35"/>
      <c r="I66" s="36"/>
      <c r="J66" s="33"/>
      <c r="K66" s="164"/>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6"/>
      <c r="AR66" s="24"/>
      <c r="AS66" s="24"/>
      <c r="AT66" s="24"/>
      <c r="AU66" s="24"/>
      <c r="AV66" s="24"/>
      <c r="AW66" s="24"/>
      <c r="AX66" s="24"/>
      <c r="AY66" s="24"/>
      <c r="AZ66" s="24"/>
      <c r="BA66" s="24"/>
      <c r="BB66" s="24"/>
      <c r="BC66" s="24"/>
      <c r="BD66" s="24"/>
    </row>
    <row r="68" spans="2:56" ht="30" customHeight="1" x14ac:dyDescent="0.25">
      <c r="C68" s="44"/>
      <c r="E68" s="37"/>
      <c r="F68" s="79"/>
      <c r="G68" s="37"/>
      <c r="H68" s="37"/>
    </row>
    <row r="69" spans="2:56" ht="30" customHeight="1" x14ac:dyDescent="0.25">
      <c r="C69" s="45"/>
    </row>
  </sheetData>
  <mergeCells count="14">
    <mergeCell ref="AM4:AQ4"/>
    <mergeCell ref="Z4:AD4"/>
    <mergeCell ref="AE4:AH4"/>
    <mergeCell ref="AI4:AL4"/>
    <mergeCell ref="D3:E3"/>
    <mergeCell ref="K4:L4"/>
    <mergeCell ref="M4:Q4"/>
    <mergeCell ref="R4:U4"/>
    <mergeCell ref="V4:Y4"/>
    <mergeCell ref="A47:B47"/>
    <mergeCell ref="A44:B44"/>
    <mergeCell ref="A6:B6"/>
    <mergeCell ref="A22:B22"/>
    <mergeCell ref="A36:B36"/>
  </mergeCells>
  <conditionalFormatting sqref="J47:J66 J6:J43">
    <cfRule type="dataBar" priority="20">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K7:AQ10">
    <cfRule type="cellIs" dxfId="4" priority="4" operator="equal">
      <formula>2</formula>
    </cfRule>
    <cfRule type="cellIs" dxfId="3" priority="5" operator="equal">
      <formula>1</formula>
    </cfRule>
  </conditionalFormatting>
  <conditionalFormatting sqref="J44:J46">
    <cfRule type="dataBar" priority="3">
      <dataBar>
        <cfvo type="num" val="0"/>
        <cfvo type="num" val="1"/>
        <color theme="0" tint="-0.249977111117893"/>
      </dataBar>
      <extLst>
        <ext xmlns:x14="http://schemas.microsoft.com/office/spreadsheetml/2009/9/main" uri="{B025F937-C7B1-47D3-B67F-A62EFF666E3E}">
          <x14:id>{063D59E5-8971-4404-AB36-BD24DA3C317F}</x14:id>
        </ext>
      </extLst>
    </cfRule>
  </conditionalFormatting>
  <conditionalFormatting sqref="K23:AQ35">
    <cfRule type="expression" dxfId="2" priority="2">
      <formula>"IF((WEEKNUM($D24)&gt;=K$6)*ANDIF((WEEKNUM($E24)&lt;=K$6)"</formula>
    </cfRule>
  </conditionalFormatting>
  <conditionalFormatting sqref="K7:AQ7">
    <cfRule type="expression" dxfId="1" priority="1">
      <formula>IF((WEEKNUM($D7)&gt;=K$6)*ANDIF(WEEKNUM($E7)&lt;=K$6),1,0)</formula>
    </cfRule>
  </conditionalFormatting>
  <dataValidations disablePrompts="1" count="1">
    <dataValidation type="whole" operator="greaterThanOrEqual" allowBlank="1" showInputMessage="1" promptTitle="Display Week" prompt="Changing this number will scroll the Gantt Chart view." sqref="D4">
      <formula1>1</formula1>
    </dataValidation>
  </dataValidations>
  <printOptions horizontalCentered="1"/>
  <pageMargins left="0.35" right="0.35" top="0.35" bottom="0.5" header="0.3" footer="0.3"/>
  <pageSetup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J47:J66 J6:J43</xm:sqref>
        </x14:conditionalFormatting>
        <x14:conditionalFormatting xmlns:xm="http://schemas.microsoft.com/office/excel/2006/main">
          <x14:cfRule type="dataBar" id="{063D59E5-8971-4404-AB36-BD24DA3C317F}">
            <x14:dataBar minLength="0" maxLength="100" gradient="0">
              <x14:cfvo type="num">
                <xm:f>0</xm:f>
              </x14:cfvo>
              <x14:cfvo type="num">
                <xm:f>1</xm:f>
              </x14:cfvo>
              <x14:negativeFillColor rgb="FFFF0000"/>
              <x14:axisColor rgb="FF000000"/>
            </x14:dataBar>
          </x14:cfRule>
          <xm:sqref>J44:J46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8" workbookViewId="0">
      <selection activeCell="A57" sqref="A57:XFD57"/>
    </sheetView>
  </sheetViews>
  <sheetFormatPr defaultRowHeight="15" x14ac:dyDescent="0.25"/>
  <cols>
    <col min="2" max="2" width="26.5703125" customWidth="1"/>
  </cols>
  <sheetData>
    <row r="1" spans="1:6" x14ac:dyDescent="0.25">
      <c r="A1" s="55" t="s">
        <v>40</v>
      </c>
      <c r="B1" s="56"/>
      <c r="C1" s="56"/>
      <c r="D1" s="57"/>
      <c r="E1" s="57"/>
      <c r="F1" s="56"/>
    </row>
    <row r="2" spans="1:6" ht="30" x14ac:dyDescent="0.25">
      <c r="A2" s="58"/>
      <c r="B2" s="59" t="s">
        <v>18</v>
      </c>
      <c r="C2" s="60" t="s">
        <v>41</v>
      </c>
      <c r="D2" s="61">
        <v>44333</v>
      </c>
      <c r="E2" s="61">
        <v>44337</v>
      </c>
      <c r="F2" s="62">
        <v>1</v>
      </c>
    </row>
    <row r="3" spans="1:6" ht="30" x14ac:dyDescent="0.25">
      <c r="A3" s="58"/>
      <c r="B3" s="59" t="s">
        <v>42</v>
      </c>
      <c r="C3" s="60" t="s">
        <v>41</v>
      </c>
      <c r="D3" s="61">
        <v>44333</v>
      </c>
      <c r="E3" s="61">
        <v>44337</v>
      </c>
      <c r="F3" s="62">
        <v>1</v>
      </c>
    </row>
    <row r="4" spans="1:6" ht="30" x14ac:dyDescent="0.25">
      <c r="A4" s="58"/>
      <c r="B4" s="59" t="s">
        <v>19</v>
      </c>
      <c r="C4" s="60" t="s">
        <v>41</v>
      </c>
      <c r="D4" s="61">
        <v>44340</v>
      </c>
      <c r="E4" s="61">
        <v>44337</v>
      </c>
      <c r="F4" s="62">
        <v>1</v>
      </c>
    </row>
    <row r="5" spans="1:6" ht="30" x14ac:dyDescent="0.25">
      <c r="A5" s="58"/>
      <c r="B5" s="59" t="s">
        <v>20</v>
      </c>
      <c r="C5" s="60" t="s">
        <v>41</v>
      </c>
      <c r="D5" s="61">
        <v>44333</v>
      </c>
      <c r="E5" s="61">
        <v>44351</v>
      </c>
      <c r="F5" s="62">
        <v>1</v>
      </c>
    </row>
    <row r="6" spans="1:6" ht="30" x14ac:dyDescent="0.25">
      <c r="A6" s="58"/>
      <c r="B6" s="59" t="s">
        <v>43</v>
      </c>
      <c r="C6" s="60" t="s">
        <v>41</v>
      </c>
      <c r="D6" s="61">
        <v>44333</v>
      </c>
      <c r="E6" s="61">
        <v>44337</v>
      </c>
      <c r="F6" s="62">
        <v>1</v>
      </c>
    </row>
    <row r="7" spans="1:6" ht="30" x14ac:dyDescent="0.25">
      <c r="A7" s="58"/>
      <c r="B7" s="59" t="s">
        <v>44</v>
      </c>
      <c r="C7" s="60" t="s">
        <v>41</v>
      </c>
      <c r="D7" s="61">
        <v>44333</v>
      </c>
      <c r="E7" s="61">
        <v>44351</v>
      </c>
      <c r="F7" s="63">
        <v>1</v>
      </c>
    </row>
    <row r="8" spans="1:6" ht="30" x14ac:dyDescent="0.25">
      <c r="A8" s="58"/>
      <c r="B8" s="59" t="s">
        <v>45</v>
      </c>
      <c r="C8" s="60" t="s">
        <v>41</v>
      </c>
      <c r="D8" s="61">
        <v>44333</v>
      </c>
      <c r="E8" s="61">
        <v>44351</v>
      </c>
      <c r="F8" s="64">
        <v>1</v>
      </c>
    </row>
    <row r="9" spans="1:6" ht="30" x14ac:dyDescent="0.25">
      <c r="A9" s="58"/>
      <c r="B9" s="59" t="s">
        <v>46</v>
      </c>
      <c r="C9" s="60" t="s">
        <v>41</v>
      </c>
      <c r="D9" s="61">
        <v>44333</v>
      </c>
      <c r="E9" s="61">
        <v>44351</v>
      </c>
      <c r="F9" s="64">
        <v>1</v>
      </c>
    </row>
    <row r="10" spans="1:6" ht="30" x14ac:dyDescent="0.25">
      <c r="A10" s="58"/>
      <c r="B10" s="59" t="s">
        <v>47</v>
      </c>
      <c r="C10" s="60" t="s">
        <v>41</v>
      </c>
      <c r="D10" s="61">
        <v>44340</v>
      </c>
      <c r="E10" s="61">
        <v>44340</v>
      </c>
      <c r="F10" s="64">
        <v>1</v>
      </c>
    </row>
    <row r="11" spans="1:6" ht="30" x14ac:dyDescent="0.25">
      <c r="A11" s="58"/>
      <c r="B11" s="59" t="s">
        <v>48</v>
      </c>
      <c r="C11" s="60" t="s">
        <v>41</v>
      </c>
      <c r="D11" s="61">
        <v>44340</v>
      </c>
      <c r="E11" s="61">
        <v>44355</v>
      </c>
      <c r="F11" s="64">
        <v>1</v>
      </c>
    </row>
    <row r="12" spans="1:6" ht="30" x14ac:dyDescent="0.25">
      <c r="A12" s="58"/>
      <c r="B12" s="59" t="s">
        <v>49</v>
      </c>
      <c r="C12" s="60" t="s">
        <v>50</v>
      </c>
      <c r="D12" s="61">
        <v>44340</v>
      </c>
      <c r="E12" s="61">
        <v>44362</v>
      </c>
      <c r="F12" s="64">
        <v>0.75</v>
      </c>
    </row>
    <row r="13" spans="1:6" ht="30" x14ac:dyDescent="0.25">
      <c r="A13" s="58"/>
      <c r="B13" s="59" t="s">
        <v>51</v>
      </c>
      <c r="C13" s="60" t="s">
        <v>41</v>
      </c>
      <c r="D13" s="61">
        <v>44340</v>
      </c>
      <c r="E13" s="61">
        <v>44343</v>
      </c>
      <c r="F13" s="64">
        <v>1</v>
      </c>
    </row>
    <row r="14" spans="1:6" ht="45" x14ac:dyDescent="0.25">
      <c r="A14" s="58"/>
      <c r="B14" s="59" t="s">
        <v>52</v>
      </c>
      <c r="C14" s="60" t="s">
        <v>50</v>
      </c>
      <c r="D14" s="61">
        <v>44340</v>
      </c>
      <c r="E14" s="61">
        <v>44357</v>
      </c>
      <c r="F14" s="64">
        <v>0.5</v>
      </c>
    </row>
    <row r="15" spans="1:6" ht="30" x14ac:dyDescent="0.25">
      <c r="A15" s="58"/>
      <c r="B15" s="59" t="s">
        <v>53</v>
      </c>
      <c r="C15" s="60" t="s">
        <v>54</v>
      </c>
      <c r="D15" s="61">
        <v>44348</v>
      </c>
      <c r="E15" s="61">
        <v>44362</v>
      </c>
      <c r="F15" s="64">
        <v>0</v>
      </c>
    </row>
    <row r="16" spans="1:6" x14ac:dyDescent="0.25">
      <c r="A16" s="55" t="s">
        <v>55</v>
      </c>
      <c r="B16" s="59"/>
      <c r="C16" s="60"/>
      <c r="D16" s="61"/>
      <c r="E16" s="61"/>
      <c r="F16" s="64"/>
    </row>
    <row r="17" spans="1:6" ht="45" x14ac:dyDescent="0.25">
      <c r="A17" s="58"/>
      <c r="B17" s="59" t="s">
        <v>56</v>
      </c>
      <c r="C17" s="60" t="s">
        <v>50</v>
      </c>
      <c r="D17" s="61">
        <v>44350</v>
      </c>
      <c r="E17" s="61">
        <v>44362</v>
      </c>
      <c r="F17" s="64">
        <v>0.5</v>
      </c>
    </row>
    <row r="18" spans="1:6" ht="60" x14ac:dyDescent="0.25">
      <c r="A18" s="58"/>
      <c r="B18" s="59" t="s">
        <v>57</v>
      </c>
      <c r="C18" s="60" t="s">
        <v>50</v>
      </c>
      <c r="D18" s="61">
        <v>44354</v>
      </c>
      <c r="E18" s="61">
        <v>44398</v>
      </c>
      <c r="F18" s="64">
        <v>0</v>
      </c>
    </row>
    <row r="19" spans="1:6" ht="45" x14ac:dyDescent="0.25">
      <c r="A19" s="58"/>
      <c r="B19" s="59" t="s">
        <v>58</v>
      </c>
      <c r="C19" s="60" t="s">
        <v>59</v>
      </c>
      <c r="D19" s="61">
        <v>44354</v>
      </c>
      <c r="E19" s="61">
        <v>44398</v>
      </c>
      <c r="F19" s="64">
        <v>0</v>
      </c>
    </row>
    <row r="20" spans="1:6" ht="60" x14ac:dyDescent="0.25">
      <c r="A20" s="58"/>
      <c r="B20" s="59" t="s">
        <v>60</v>
      </c>
      <c r="C20" s="60" t="s">
        <v>59</v>
      </c>
      <c r="D20" s="61">
        <v>44354</v>
      </c>
      <c r="E20" s="61">
        <v>44398</v>
      </c>
      <c r="F20" s="64">
        <v>0</v>
      </c>
    </row>
    <row r="21" spans="1:6" ht="30" x14ac:dyDescent="0.25">
      <c r="A21" s="58"/>
      <c r="B21" s="59" t="s">
        <v>61</v>
      </c>
      <c r="C21" s="60" t="s">
        <v>50</v>
      </c>
      <c r="D21" s="61">
        <v>44354</v>
      </c>
      <c r="E21" s="61">
        <v>44357</v>
      </c>
      <c r="F21" s="64">
        <v>0.5</v>
      </c>
    </row>
    <row r="22" spans="1:6" ht="30" x14ac:dyDescent="0.25">
      <c r="A22" s="58"/>
      <c r="B22" s="59" t="s">
        <v>62</v>
      </c>
      <c r="C22" s="60" t="s">
        <v>50</v>
      </c>
      <c r="D22" s="61">
        <v>44355</v>
      </c>
      <c r="E22" s="61">
        <v>44361</v>
      </c>
      <c r="F22" s="64">
        <v>0.5</v>
      </c>
    </row>
    <row r="23" spans="1:6" ht="45" x14ac:dyDescent="0.25">
      <c r="A23" s="58"/>
      <c r="B23" s="59" t="s">
        <v>63</v>
      </c>
      <c r="C23" s="60" t="s">
        <v>50</v>
      </c>
      <c r="D23" s="61">
        <v>44354</v>
      </c>
      <c r="E23" s="61">
        <v>44358</v>
      </c>
      <c r="F23" s="64">
        <v>0.5</v>
      </c>
    </row>
    <row r="24" spans="1:6" ht="30" x14ac:dyDescent="0.25">
      <c r="A24" s="58"/>
      <c r="B24" s="59" t="s">
        <v>64</v>
      </c>
      <c r="C24" s="60" t="s">
        <v>41</v>
      </c>
      <c r="D24" s="61">
        <v>44354</v>
      </c>
      <c r="E24" s="61">
        <v>44356</v>
      </c>
      <c r="F24" s="64">
        <v>1</v>
      </c>
    </row>
    <row r="25" spans="1:6" ht="30" x14ac:dyDescent="0.25">
      <c r="A25" s="58"/>
      <c r="B25" s="59" t="s">
        <v>65</v>
      </c>
      <c r="C25" s="60" t="s">
        <v>59</v>
      </c>
      <c r="D25" s="61">
        <v>44377</v>
      </c>
      <c r="E25" s="61">
        <v>44377</v>
      </c>
      <c r="F25" s="64">
        <v>0</v>
      </c>
    </row>
    <row r="26" spans="1:6" ht="30" x14ac:dyDescent="0.25">
      <c r="A26" s="58"/>
      <c r="B26" s="59" t="s">
        <v>66</v>
      </c>
      <c r="C26" s="60" t="s">
        <v>59</v>
      </c>
      <c r="D26" s="61">
        <v>44386</v>
      </c>
      <c r="E26" s="61">
        <v>44386</v>
      </c>
      <c r="F26" s="64">
        <v>0</v>
      </c>
    </row>
    <row r="27" spans="1:6" x14ac:dyDescent="0.25">
      <c r="A27" s="65" t="s">
        <v>67</v>
      </c>
      <c r="B27" s="59"/>
      <c r="C27" s="60"/>
      <c r="D27" s="61"/>
      <c r="E27" s="61"/>
      <c r="F27" s="64"/>
    </row>
    <row r="28" spans="1:6" ht="45" x14ac:dyDescent="0.25">
      <c r="A28" s="58"/>
      <c r="B28" s="59" t="s">
        <v>68</v>
      </c>
      <c r="C28" s="60" t="s">
        <v>59</v>
      </c>
      <c r="D28" s="61">
        <v>44354</v>
      </c>
      <c r="E28" s="61">
        <v>44365</v>
      </c>
      <c r="F28" s="64">
        <v>0</v>
      </c>
    </row>
    <row r="29" spans="1:6" ht="30" x14ac:dyDescent="0.25">
      <c r="A29" s="58"/>
      <c r="B29" s="59" t="s">
        <v>69</v>
      </c>
      <c r="C29" s="60" t="s">
        <v>59</v>
      </c>
      <c r="D29" s="61">
        <v>44361</v>
      </c>
      <c r="E29" s="61">
        <v>44372</v>
      </c>
      <c r="F29" s="64">
        <v>0</v>
      </c>
    </row>
    <row r="30" spans="1:6" ht="75" x14ac:dyDescent="0.25">
      <c r="A30" s="58"/>
      <c r="B30" s="59" t="s">
        <v>70</v>
      </c>
      <c r="C30" s="60" t="s">
        <v>59</v>
      </c>
      <c r="D30" s="61">
        <v>44361</v>
      </c>
      <c r="E30" s="61">
        <v>44372</v>
      </c>
      <c r="F30" s="64">
        <v>0</v>
      </c>
    </row>
    <row r="31" spans="1:6" ht="60" x14ac:dyDescent="0.25">
      <c r="A31" s="58"/>
      <c r="B31" s="59" t="s">
        <v>71</v>
      </c>
      <c r="C31" s="60" t="s">
        <v>59</v>
      </c>
      <c r="D31" s="61">
        <v>44361</v>
      </c>
      <c r="E31" s="61">
        <v>44372</v>
      </c>
      <c r="F31" s="64">
        <v>0</v>
      </c>
    </row>
    <row r="32" spans="1:6" ht="30" x14ac:dyDescent="0.25">
      <c r="A32" s="58"/>
      <c r="B32" s="59" t="s">
        <v>72</v>
      </c>
      <c r="C32" s="60" t="s">
        <v>59</v>
      </c>
      <c r="D32" s="61">
        <v>44361</v>
      </c>
      <c r="E32" s="61">
        <v>44372</v>
      </c>
      <c r="F32" s="64">
        <v>0</v>
      </c>
    </row>
    <row r="33" spans="1:6" ht="45" x14ac:dyDescent="0.25">
      <c r="A33" s="58"/>
      <c r="B33" s="59" t="s">
        <v>73</v>
      </c>
      <c r="C33" s="60" t="s">
        <v>59</v>
      </c>
      <c r="D33" s="61">
        <v>44361</v>
      </c>
      <c r="E33" s="61">
        <v>44372</v>
      </c>
      <c r="F33" s="64">
        <v>0</v>
      </c>
    </row>
    <row r="34" spans="1:6" ht="45" x14ac:dyDescent="0.25">
      <c r="A34" s="58"/>
      <c r="B34" s="59" t="s">
        <v>74</v>
      </c>
      <c r="C34" s="60" t="s">
        <v>59</v>
      </c>
      <c r="D34" s="61">
        <v>44361</v>
      </c>
      <c r="E34" s="61">
        <v>44372</v>
      </c>
      <c r="F34" s="64">
        <v>0</v>
      </c>
    </row>
    <row r="35" spans="1:6" x14ac:dyDescent="0.25">
      <c r="A35" s="65" t="s">
        <v>75</v>
      </c>
      <c r="B35" s="59"/>
      <c r="C35" s="60"/>
      <c r="D35" s="61"/>
      <c r="E35" s="61"/>
      <c r="F35" s="64"/>
    </row>
    <row r="36" spans="1:6" ht="45" x14ac:dyDescent="0.25">
      <c r="A36" s="58"/>
      <c r="B36" s="59" t="s">
        <v>76</v>
      </c>
      <c r="C36" s="60" t="s">
        <v>59</v>
      </c>
      <c r="D36" s="61">
        <v>44386</v>
      </c>
      <c r="E36" s="61">
        <v>44389</v>
      </c>
      <c r="F36" s="64">
        <v>0</v>
      </c>
    </row>
    <row r="37" spans="1:6" ht="60" x14ac:dyDescent="0.25">
      <c r="A37" s="58"/>
      <c r="B37" s="59" t="s">
        <v>77</v>
      </c>
      <c r="C37" s="60" t="s">
        <v>59</v>
      </c>
      <c r="D37" s="61">
        <v>44389</v>
      </c>
      <c r="E37" s="61">
        <v>44393</v>
      </c>
      <c r="F37" s="64">
        <v>0</v>
      </c>
    </row>
    <row r="38" spans="1:6" x14ac:dyDescent="0.25">
      <c r="A38" s="65" t="s">
        <v>78</v>
      </c>
      <c r="B38" s="59"/>
      <c r="C38" s="60"/>
      <c r="D38" s="61"/>
      <c r="E38" s="61"/>
      <c r="F38" s="64"/>
    </row>
    <row r="39" spans="1:6" ht="30" x14ac:dyDescent="0.25">
      <c r="A39" s="58"/>
      <c r="B39" s="59" t="s">
        <v>79</v>
      </c>
      <c r="C39" s="60" t="s">
        <v>59</v>
      </c>
      <c r="D39" s="61">
        <v>44383</v>
      </c>
      <c r="E39" s="61">
        <v>44393</v>
      </c>
      <c r="F39" s="64">
        <v>0</v>
      </c>
    </row>
    <row r="40" spans="1:6" ht="30" x14ac:dyDescent="0.25">
      <c r="A40" s="58"/>
      <c r="B40" s="59" t="s">
        <v>80</v>
      </c>
      <c r="C40" s="60" t="s">
        <v>59</v>
      </c>
      <c r="D40" s="61">
        <v>44393</v>
      </c>
      <c r="E40" s="61">
        <v>44410</v>
      </c>
      <c r="F40" s="64">
        <v>0</v>
      </c>
    </row>
    <row r="41" spans="1:6" ht="45" x14ac:dyDescent="0.25">
      <c r="A41" s="58"/>
      <c r="B41" s="59" t="s">
        <v>81</v>
      </c>
      <c r="C41" s="60" t="s">
        <v>59</v>
      </c>
      <c r="D41" s="61">
        <v>44410</v>
      </c>
      <c r="E41" s="61">
        <v>44421</v>
      </c>
      <c r="F41" s="64">
        <v>0</v>
      </c>
    </row>
    <row r="42" spans="1:6" ht="30" x14ac:dyDescent="0.25">
      <c r="A42" s="58"/>
      <c r="B42" s="59" t="s">
        <v>82</v>
      </c>
      <c r="C42" s="60" t="s">
        <v>59</v>
      </c>
      <c r="D42" s="61">
        <v>44421</v>
      </c>
      <c r="E42" s="61">
        <v>44424</v>
      </c>
      <c r="F42" s="64">
        <v>0</v>
      </c>
    </row>
    <row r="43" spans="1:6" ht="30" x14ac:dyDescent="0.25">
      <c r="A43" s="58"/>
      <c r="B43" s="59" t="s">
        <v>83</v>
      </c>
      <c r="C43" s="60" t="s">
        <v>59</v>
      </c>
      <c r="D43" s="61">
        <v>44424</v>
      </c>
      <c r="E43" s="61">
        <v>44435</v>
      </c>
      <c r="F43" s="64">
        <v>0</v>
      </c>
    </row>
    <row r="44" spans="1:6" ht="30" x14ac:dyDescent="0.25">
      <c r="A44" s="58"/>
      <c r="B44" s="59" t="s">
        <v>84</v>
      </c>
      <c r="C44" s="60" t="s">
        <v>59</v>
      </c>
      <c r="D44" s="61">
        <v>44438</v>
      </c>
      <c r="E44" s="61">
        <v>44442</v>
      </c>
      <c r="F44" s="64">
        <v>0</v>
      </c>
    </row>
    <row r="45" spans="1:6" ht="30" x14ac:dyDescent="0.25">
      <c r="A45" s="58"/>
      <c r="B45" s="59" t="s">
        <v>85</v>
      </c>
      <c r="C45" s="60" t="s">
        <v>59</v>
      </c>
      <c r="D45" s="61">
        <v>44446</v>
      </c>
      <c r="E45" s="61">
        <v>44456</v>
      </c>
      <c r="F45" s="64">
        <v>0</v>
      </c>
    </row>
    <row r="46" spans="1:6" ht="30" x14ac:dyDescent="0.25">
      <c r="A46" s="58"/>
      <c r="B46" s="59" t="s">
        <v>86</v>
      </c>
      <c r="C46" s="60" t="s">
        <v>59</v>
      </c>
      <c r="D46" s="61">
        <v>44459</v>
      </c>
      <c r="E46" s="61">
        <v>44470</v>
      </c>
      <c r="F46" s="64">
        <v>0</v>
      </c>
    </row>
    <row r="47" spans="1:6" ht="45" x14ac:dyDescent="0.25">
      <c r="A47" s="58"/>
      <c r="B47" s="59" t="s">
        <v>87</v>
      </c>
      <c r="C47" s="60" t="s">
        <v>59</v>
      </c>
      <c r="D47" s="61">
        <v>44470</v>
      </c>
      <c r="E47" s="61">
        <v>44470</v>
      </c>
      <c r="F47" s="64">
        <v>0</v>
      </c>
    </row>
    <row r="48" spans="1:6" ht="30" x14ac:dyDescent="0.25">
      <c r="A48" s="58"/>
      <c r="B48" s="59" t="s">
        <v>88</v>
      </c>
      <c r="C48" s="60" t="s">
        <v>59</v>
      </c>
      <c r="D48" s="61">
        <v>44473</v>
      </c>
      <c r="E48" s="61">
        <v>44477</v>
      </c>
      <c r="F48" s="64">
        <v>0</v>
      </c>
    </row>
    <row r="49" spans="1:6" ht="30" x14ac:dyDescent="0.25">
      <c r="A49" s="58"/>
      <c r="B49" s="59" t="s">
        <v>89</v>
      </c>
      <c r="C49" s="60" t="s">
        <v>59</v>
      </c>
      <c r="D49" s="61">
        <v>44480</v>
      </c>
      <c r="E49" s="61">
        <v>44480</v>
      </c>
      <c r="F49" s="64">
        <v>0</v>
      </c>
    </row>
    <row r="50" spans="1:6" ht="30" x14ac:dyDescent="0.25">
      <c r="A50" s="58"/>
      <c r="B50" s="59" t="s">
        <v>90</v>
      </c>
      <c r="C50" s="60" t="s">
        <v>59</v>
      </c>
      <c r="D50" s="61">
        <v>44480</v>
      </c>
      <c r="E50" s="61">
        <v>44498</v>
      </c>
      <c r="F50" s="64">
        <v>0</v>
      </c>
    </row>
    <row r="51" spans="1:6" ht="30" x14ac:dyDescent="0.25">
      <c r="A51" s="58"/>
      <c r="B51" s="59" t="s">
        <v>91</v>
      </c>
      <c r="C51" s="60" t="s">
        <v>59</v>
      </c>
      <c r="D51" s="61">
        <v>44501</v>
      </c>
      <c r="E51" s="61">
        <v>44505</v>
      </c>
      <c r="F51" s="64">
        <v>0</v>
      </c>
    </row>
    <row r="52" spans="1:6" ht="30" x14ac:dyDescent="0.25">
      <c r="A52" s="58"/>
      <c r="B52" s="59" t="s">
        <v>92</v>
      </c>
      <c r="C52" s="60" t="s">
        <v>59</v>
      </c>
      <c r="D52" s="61">
        <v>44508</v>
      </c>
      <c r="E52" s="61">
        <v>44508</v>
      </c>
      <c r="F52" s="64">
        <v>0</v>
      </c>
    </row>
    <row r="53" spans="1:6" ht="30" x14ac:dyDescent="0.25">
      <c r="A53" s="58"/>
      <c r="B53" s="59" t="s">
        <v>93</v>
      </c>
      <c r="C53" s="60" t="s">
        <v>59</v>
      </c>
      <c r="D53" s="61">
        <v>44508</v>
      </c>
      <c r="E53" s="61">
        <v>44529</v>
      </c>
      <c r="F53" s="64">
        <v>0</v>
      </c>
    </row>
    <row r="54" spans="1:6" ht="30" x14ac:dyDescent="0.25">
      <c r="A54" s="58"/>
      <c r="B54" s="59" t="s">
        <v>94</v>
      </c>
      <c r="C54" s="60" t="s">
        <v>59</v>
      </c>
      <c r="D54" s="61">
        <v>44529</v>
      </c>
      <c r="E54" s="61">
        <v>44530</v>
      </c>
      <c r="F54" s="64">
        <v>0</v>
      </c>
    </row>
    <row r="55" spans="1:6" ht="60" x14ac:dyDescent="0.25">
      <c r="A55" s="58"/>
      <c r="B55" s="59" t="s">
        <v>95</v>
      </c>
      <c r="C55" s="60" t="s">
        <v>59</v>
      </c>
      <c r="D55" s="61">
        <v>44531</v>
      </c>
      <c r="E55" s="61">
        <v>44531</v>
      </c>
      <c r="F55" s="64">
        <v>0</v>
      </c>
    </row>
  </sheetData>
  <conditionalFormatting sqref="F1:F55">
    <cfRule type="dataBar" priority="2">
      <dataBar>
        <cfvo type="min"/>
        <cfvo type="max"/>
        <color theme="4" tint="0.39997558519241921"/>
      </dataBar>
      <extLst>
        <ext xmlns:x14="http://schemas.microsoft.com/office/spreadsheetml/2009/9/main" uri="{B025F937-C7B1-47D3-B67F-A62EFF666E3E}">
          <x14:id>{9F357187-2100-4A11-A5A3-EB855DC691BF}</x14:id>
        </ext>
      </extLst>
    </cfRule>
  </conditionalFormatting>
  <conditionalFormatting sqref="B1:F55">
    <cfRule type="expression" dxfId="0" priority="19">
      <formula>AND($F1=0,$F1&lt;&gt;"")</formula>
    </cfRule>
  </conditionalFormatting>
  <dataValidations count="8">
    <dataValidation type="custom" errorStyle="warning" allowBlank="1" showInputMessage="1" showErrorMessage="1" error="The Due Date must be greater than or equal to the Start Date. Select YES to keep the value, NO to retry or CANCEL to clear the entry" sqref="E2:E55">
      <formula1>E2&gt;=D2</formula1>
    </dataValidation>
    <dataValidation type="list" errorStyle="warning" allowBlank="1" showInputMessage="1" showErrorMessage="1" error="Select entry from the list. Select CANCEL, then press ALT+DOWN ARROW to navigate the list. Select ENTER to make selection" sqref="F2:F55">
      <formula1>"0%,25%,50%,75%,100%"</formula1>
    </dataValidation>
    <dataValidation type="list" errorStyle="warning" allowBlank="1" showInputMessage="1" showErrorMessage="1" error="Select entry from the list. Select CANCEL, then press ALT+DOWN ARROW to navigate the list. Select ENTER to make selection" sqref="C2:C55">
      <formula1>"Not Started,In Progress, Deferred, Complete"</formula1>
    </dataValidation>
    <dataValidation allowBlank="1" showInputMessage="1" showErrorMessage="1" prompt="Select % Complete in this column. Press ALT+DOWN ARROW to open the drop-down list, then ENTER to make selection. A status bar indicates progress toward completion" sqref="F1"/>
    <dataValidation allowBlank="1" showInputMessage="1" showErrorMessage="1" prompt="Enter Due Date in this column under this heading" sqref="E1"/>
    <dataValidation allowBlank="1" showInputMessage="1" showErrorMessage="1" prompt="Enter Start Date in this column under this heading" sqref="D1"/>
    <dataValidation allowBlank="1" showInputMessage="1" showErrorMessage="1" prompt="Select Status in this column under this heading.  Press ALT+DOWN ARROW to open the drop-down list, then ENTER to make selection" sqref="C1"/>
    <dataValidation allowBlank="1" showInputMessage="1" showErrorMessage="1" prompt="Enter Task in this column under this heading. Use heading filters to find specific entries" sqref="B1"/>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F357187-2100-4A11-A5A3-EB855DC691BF}">
            <x14:dataBar minLength="0" maxLength="100" gradient="0">
              <x14:cfvo type="autoMin"/>
              <x14:cfvo type="autoMax"/>
              <x14:negativeFillColor rgb="FFFF0000"/>
              <x14:axisColor rgb="FF000000"/>
            </x14:dataBar>
          </x14:cfRule>
          <xm:sqref>F1:F55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RowHeight="12.75" x14ac:dyDescent="0.2"/>
  <cols>
    <col min="1" max="1" width="87.140625" style="3" customWidth="1"/>
    <col min="2" max="16384" width="9.140625" style="1"/>
  </cols>
  <sheetData>
    <row r="1" spans="1:2" ht="46.5" customHeight="1" x14ac:dyDescent="0.2"/>
    <row r="2" spans="1:2" s="5" customFormat="1" ht="15.75" x14ac:dyDescent="0.25">
      <c r="A2" s="4" t="s">
        <v>5</v>
      </c>
      <c r="B2" s="4"/>
    </row>
    <row r="3" spans="1:2" s="9" customFormat="1" ht="27" customHeight="1" x14ac:dyDescent="0.25">
      <c r="A3" s="10" t="s">
        <v>10</v>
      </c>
      <c r="B3" s="10"/>
    </row>
    <row r="4" spans="1:2" s="6" customFormat="1" ht="26.25" x14ac:dyDescent="0.4">
      <c r="A4" s="7" t="s">
        <v>4</v>
      </c>
    </row>
    <row r="5" spans="1:2" ht="74.099999999999994" customHeight="1" x14ac:dyDescent="0.2">
      <c r="A5" s="8" t="s">
        <v>13</v>
      </c>
    </row>
    <row r="6" spans="1:2" ht="26.25" customHeight="1" x14ac:dyDescent="0.2">
      <c r="A6" s="7" t="s">
        <v>16</v>
      </c>
    </row>
    <row r="7" spans="1:2" s="3" customFormat="1" ht="204.95" customHeight="1" x14ac:dyDescent="0.25">
      <c r="A7" s="12" t="s">
        <v>15</v>
      </c>
    </row>
    <row r="8" spans="1:2" s="6" customFormat="1" ht="26.25" x14ac:dyDescent="0.4">
      <c r="A8" s="7" t="s">
        <v>6</v>
      </c>
    </row>
    <row r="9" spans="1:2" ht="60" x14ac:dyDescent="0.2">
      <c r="A9" s="8" t="s">
        <v>14</v>
      </c>
    </row>
    <row r="10" spans="1:2" s="3" customFormat="1" ht="27.95" customHeight="1" x14ac:dyDescent="0.25">
      <c r="A10" s="11" t="s">
        <v>12</v>
      </c>
    </row>
    <row r="11" spans="1:2" s="6" customFormat="1" ht="26.25" x14ac:dyDescent="0.4">
      <c r="A11" s="7" t="s">
        <v>3</v>
      </c>
    </row>
    <row r="12" spans="1:2" ht="30" x14ac:dyDescent="0.2">
      <c r="A12" s="8" t="s">
        <v>11</v>
      </c>
    </row>
    <row r="13" spans="1:2" s="3" customFormat="1" ht="27.95" customHeight="1" x14ac:dyDescent="0.25">
      <c r="A13" s="11" t="s">
        <v>1</v>
      </c>
    </row>
    <row r="14" spans="1:2" s="6" customFormat="1" ht="26.25" x14ac:dyDescent="0.4">
      <c r="A14" s="7" t="s">
        <v>7</v>
      </c>
    </row>
    <row r="15" spans="1:2" ht="75" customHeight="1" x14ac:dyDescent="0.2">
      <c r="A15" s="8" t="s">
        <v>8</v>
      </c>
    </row>
    <row r="16" spans="1:2" ht="75" x14ac:dyDescent="0.2">
      <c r="A16" s="8" t="s">
        <v>9</v>
      </c>
    </row>
  </sheetData>
  <hyperlinks>
    <hyperlink ref="A13" r:id="rId1"/>
    <hyperlink ref="A10" r:id="rId2"/>
    <hyperlink ref="A3" r:id="rId3"/>
    <hyperlink ref="A2" r:id="rId4"/>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E640D50F379E4BAF4571396F0A72AF" ma:contentTypeVersion="1" ma:contentTypeDescription="Create a new document." ma:contentTypeScope="" ma:versionID="0ab1fad03f7378672e9861b34440fb16">
  <xsd:schema xmlns:xsd="http://www.w3.org/2001/XMLSchema" xmlns:xs="http://www.w3.org/2001/XMLSchema" xmlns:p="http://schemas.microsoft.com/office/2006/metadata/properties" xmlns:ns2="131a0674-932a-440a-9624-3e54be7ac72a" xmlns:ns3="492fb5cd-74a2-4a2c-b187-ae379a53233d" targetNamespace="http://schemas.microsoft.com/office/2006/metadata/properties" ma:root="true" ma:fieldsID="0686d8cafa5b2889a922258346067ea3" ns2:_="" ns3:_="">
    <xsd:import namespace="131a0674-932a-440a-9624-3e54be7ac72a"/>
    <xsd:import namespace="492fb5cd-74a2-4a2c-b187-ae379a53233d"/>
    <xsd:element name="properties">
      <xsd:complexType>
        <xsd:sequence>
          <xsd:element name="documentManagement">
            <xsd:complexType>
              <xsd:all>
                <xsd:element ref="ns2:_dlc_DocId" minOccurs="0"/>
                <xsd:element ref="ns2:_dlc_DocIdUrl" minOccurs="0"/>
                <xsd:element ref="ns2:_dlc_DocIdPersistId" minOccurs="0"/>
                <xsd:element ref="ns3:Docu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92fb5cd-74a2-4a2c-b187-ae379a53233d" elementFormDefault="qualified">
    <xsd:import namespace="http://schemas.microsoft.com/office/2006/documentManagement/types"/>
    <xsd:import namespace="http://schemas.microsoft.com/office/infopath/2007/PartnerControls"/>
    <xsd:element name="Documents" ma:index="11" nillable="true" ma:displayName="Documents" ma:default="Administrative" ma:format="Dropdown" ma:internalName="Documents">
      <xsd:simpleType>
        <xsd:restriction base="dms:Choice">
          <xsd:enumeration value="Administrative"/>
          <xsd:enumeration value="Reference"/>
          <xsd:enumeration value="Repor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s xmlns="492fb5cd-74a2-4a2c-b187-ae379a53233d">Administrative</Documents>
    <_dlc_DocId xmlns="131a0674-932a-440a-9624-3e54be7ac72a">5UEW32KSF435-43983849-2</_dlc_DocId>
    <_dlc_DocIdUrl xmlns="131a0674-932a-440a-9624-3e54be7ac72a">
      <Url>http://teams/sites/AQ/HFC-HB1050Sec14/_layouts/15/DocIdRedir.aspx?ID=5UEW32KSF435-43983849-2</Url>
      <Description>5UEW32KSF435-43983849-2</Description>
    </_dlc_DocIdUrl>
  </documentManagement>
</p:properties>
</file>

<file path=customXml/itemProps1.xml><?xml version="1.0" encoding="utf-8"?>
<ds:datastoreItem xmlns:ds="http://schemas.openxmlformats.org/officeDocument/2006/customXml" ds:itemID="{B0B9C7BB-58B9-48B7-AA5D-1A2FFAB85C6A}">
  <ds:schemaRefs>
    <ds:schemaRef ds:uri="http://schemas.microsoft.com/sharepoint/events"/>
  </ds:schemaRefs>
</ds:datastoreItem>
</file>

<file path=customXml/itemProps2.xml><?xml version="1.0" encoding="utf-8"?>
<ds:datastoreItem xmlns:ds="http://schemas.openxmlformats.org/officeDocument/2006/customXml" ds:itemID="{84AF5B82-3679-4A21-B667-DB200799F52F}">
  <ds:schemaRefs>
    <ds:schemaRef ds:uri="http://schemas.microsoft.com/sharepoint/v3/contenttype/forms"/>
  </ds:schemaRefs>
</ds:datastoreItem>
</file>

<file path=customXml/itemProps3.xml><?xml version="1.0" encoding="utf-8"?>
<ds:datastoreItem xmlns:ds="http://schemas.openxmlformats.org/officeDocument/2006/customXml" ds:itemID="{2D7116A1-66BA-4A5D-8868-D25C579DF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492fb5cd-74a2-4a2c-b187-ae379a532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786DCC-D30A-4EA0-B634-680EEAD29C8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92fb5cd-74a2-4a2c-b187-ae379a53233d"/>
    <ds:schemaRef ds:uri="131a0674-932a-440a-9624-3e54be7ac72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ProjectSchedule</vt:lpstr>
      <vt:lpstr>Sheet1</vt:lpstr>
      <vt:lpstr>About</vt:lpstr>
      <vt:lpstr>Display_Week</vt:lpstr>
      <vt:lpstr>ProjectSchedule!Print_Titles</vt:lpstr>
      <vt:lpstr>Project_Start</vt:lpstr>
      <vt:lpstr>Scheduled</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Schedule with Gantt Chart</dc:title>
  <dc:creator/>
  <dc:description/>
  <cp:lastModifiedBy/>
  <dcterms:created xsi:type="dcterms:W3CDTF">2019-03-19T17:17:03Z</dcterms:created>
  <dcterms:modified xsi:type="dcterms:W3CDTF">2021-07-12T23:48:42Z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0x010100B2E640D50F379E4BAF4571396F0A72AF</vt:lpwstr>
  </property>
  <property fmtid="{D5CDD505-2E9C-101B-9397-08002B2CF9AE}" pid="3" name="_dlc_DocIdItemGuid">
    <vt:lpwstr>7e34d776-3250-4dc0-9310-e0ded02b5624</vt:lpwstr>
  </property>
</Properties>
</file>