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med461\Desktop\EzViewDocuments\"/>
    </mc:Choice>
  </mc:AlternateContent>
  <bookViews>
    <workbookView xWindow="-120" yWindow="-120" windowWidth="29040" windowHeight="15840"/>
  </bookViews>
  <sheets>
    <sheet name="Scoring Process" sheetId="5" r:id="rId1"/>
    <sheet name="Fatal Flaw Evaluation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6" i="5" l="1"/>
  <c r="B35" i="5"/>
  <c r="B34" i="5"/>
  <c r="B33" i="5"/>
  <c r="B32" i="5"/>
  <c r="B31" i="5"/>
  <c r="R8" i="5"/>
  <c r="R7" i="5"/>
  <c r="R6" i="5"/>
  <c r="R5" i="5"/>
  <c r="R4" i="5"/>
  <c r="R3" i="5"/>
  <c r="N8" i="5"/>
  <c r="N7" i="5"/>
  <c r="N6" i="5"/>
  <c r="N5" i="5"/>
  <c r="N4" i="5"/>
  <c r="N3" i="5"/>
  <c r="J8" i="5"/>
  <c r="J7" i="5"/>
  <c r="J6" i="5"/>
  <c r="J5" i="5"/>
  <c r="J4" i="5"/>
  <c r="J3" i="5"/>
  <c r="F36" i="5" l="1"/>
  <c r="F34" i="5"/>
  <c r="F33" i="5"/>
  <c r="F32" i="5"/>
  <c r="F31" i="5"/>
  <c r="E36" i="5"/>
  <c r="E35" i="5"/>
  <c r="E34" i="5"/>
  <c r="E33" i="5"/>
  <c r="E32" i="5"/>
  <c r="E31" i="5"/>
  <c r="D36" i="5"/>
  <c r="D35" i="5"/>
  <c r="D33" i="5"/>
  <c r="D31" i="5"/>
  <c r="F8" i="5"/>
  <c r="C36" i="5" s="1"/>
  <c r="F7" i="5"/>
  <c r="C35" i="5" s="1"/>
  <c r="F6" i="5"/>
  <c r="C34" i="5" s="1"/>
  <c r="F5" i="5"/>
  <c r="C33" i="5" s="1"/>
  <c r="F4" i="5"/>
  <c r="C32" i="5" s="1"/>
  <c r="F3" i="5"/>
  <c r="C31" i="5" s="1"/>
  <c r="F35" i="5"/>
  <c r="A36" i="5"/>
  <c r="A35" i="5"/>
  <c r="A34" i="5"/>
  <c r="A33" i="5"/>
  <c r="D32" i="5"/>
  <c r="A32" i="5"/>
  <c r="A31" i="5"/>
  <c r="C24" i="5"/>
  <c r="D34" i="5"/>
  <c r="G33" i="5" l="1"/>
  <c r="G34" i="5"/>
  <c r="G36" i="5"/>
  <c r="G35" i="5"/>
  <c r="G31" i="5"/>
  <c r="G32" i="5"/>
</calcChain>
</file>

<file path=xl/sharedStrings.xml><?xml version="1.0" encoding="utf-8"?>
<sst xmlns="http://schemas.openxmlformats.org/spreadsheetml/2006/main" count="68" uniqueCount="55">
  <si>
    <t>Project #</t>
  </si>
  <si>
    <t>Project Name</t>
  </si>
  <si>
    <t>Implementation</t>
  </si>
  <si>
    <t xml:space="preserve">Implementation Criteria </t>
  </si>
  <si>
    <t>Medium</t>
  </si>
  <si>
    <t>Subtotal Score</t>
  </si>
  <si>
    <t>Low (least beneficial)</t>
  </si>
  <si>
    <t>High (most beneficial)</t>
  </si>
  <si>
    <t>Criteria Weighting</t>
  </si>
  <si>
    <t>Feasbility</t>
  </si>
  <si>
    <t>Habitat</t>
  </si>
  <si>
    <t>Sum (always =100%)</t>
  </si>
  <si>
    <t>Scoring</t>
  </si>
  <si>
    <t>Summary of Scoring</t>
  </si>
  <si>
    <t xml:space="preserve">Feasibility </t>
  </si>
  <si>
    <t>Totals</t>
  </si>
  <si>
    <t>xxx1</t>
  </si>
  <si>
    <t>xxx2</t>
  </si>
  <si>
    <t>xxx3</t>
  </si>
  <si>
    <t>xxx4</t>
  </si>
  <si>
    <t>xxx5</t>
  </si>
  <si>
    <t>xxx6</t>
  </si>
  <si>
    <t>User defined input, don’t edit other cells please</t>
  </si>
  <si>
    <t>Sponsor commitment</t>
  </si>
  <si>
    <t>DRAFT</t>
  </si>
  <si>
    <t>Water Offset Criteria</t>
  </si>
  <si>
    <t>Offset Volume of Water</t>
  </si>
  <si>
    <t>Offset impacts address a high-priority subbasin</t>
  </si>
  <si>
    <t>Reliability</t>
  </si>
  <si>
    <t>Habitat Criteria</t>
  </si>
  <si>
    <t xml:space="preserve">Feasibility Criteria </t>
  </si>
  <si>
    <t>Water Offset</t>
  </si>
  <si>
    <t>High Priority Subbasin</t>
  </si>
  <si>
    <t>Magnitude of Benefit</t>
  </si>
  <si>
    <t>Species and Life Stages Addressed</t>
  </si>
  <si>
    <t>Cost to benefit</t>
  </si>
  <si>
    <t>Operations and Maintenance</t>
  </si>
  <si>
    <t>Resilience</t>
  </si>
  <si>
    <t>Consistency with Existing Law or Policy/ permitting/regulatory approval complexity</t>
  </si>
  <si>
    <t>Consistent with watershed plans and projects</t>
  </si>
  <si>
    <t>User defined (by Workgroup or WRE Committee)</t>
  </si>
  <si>
    <t>Project Number</t>
  </si>
  <si>
    <t>Fatal Flaw Criteria (Enter 1 = Yes, 0 = No)</t>
  </si>
  <si>
    <t>No reliable benefits to streamflow or habitat</t>
  </si>
  <si>
    <t>Already required by regulatory obligation</t>
  </si>
  <si>
    <t>Inconsistent with existing law or policy</t>
  </si>
  <si>
    <t>Substantive conflict with another watershed plan </t>
  </si>
  <si>
    <t>Xxx1</t>
  </si>
  <si>
    <t>Xxx2</t>
  </si>
  <si>
    <t>Xxx3</t>
  </si>
  <si>
    <t>Xxx4</t>
  </si>
  <si>
    <t>Fatal Flaw? (Yes or No)</t>
  </si>
  <si>
    <t>Yes</t>
  </si>
  <si>
    <t>No</t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</si>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</sst>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 applyAlignment="1">
      <alignment wrapText="1"/>
    </xf>
    <xf numFmtId="0" fontId="0" fillId="0" borderId="1" xfId="0" applyBorder="1"/>
    <xf numFmtId="49" fontId="0" fillId="0" borderId="1" xfId="0" applyNumberForma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1" fillId="0" borderId="1" xfId="0" applyFont="1" applyBorder="1" applyAlignment="1">
      <alignment horizontal="center"/>
    </xf>
    <xf numFmtId="49" fontId="1" fillId="0" borderId="6" xfId="0" applyNumberFormat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0" fontId="0" fillId="0" borderId="0" xfId="0" applyFill="1"/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left"/>
    </xf>
    <xf numFmtId="9" fontId="0" fillId="0" borderId="1" xfId="0" applyNumberFormat="1" applyBorder="1"/>
    <xf numFmtId="1" fontId="0" fillId="3" borderId="1" xfId="0" applyNumberFormat="1" applyFill="1" applyBorder="1" applyAlignment="1">
      <alignment wrapText="1"/>
    </xf>
    <xf numFmtId="1" fontId="0" fillId="3" borderId="1" xfId="0" applyNumberFormat="1" applyFill="1" applyBorder="1"/>
    <xf numFmtId="9" fontId="0" fillId="3" borderId="1" xfId="0" applyNumberFormat="1" applyFill="1" applyBorder="1"/>
    <xf numFmtId="0" fontId="0" fillId="3" borderId="0" xfId="0" applyFill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2" borderId="0" xfId="0" applyFill="1"/>
    <xf numFmtId="0" fontId="1" fillId="2" borderId="0" xfId="0" applyFont="1" applyFill="1"/>
    <xf numFmtId="1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 wrapText="1"/>
    </xf>
    <xf numFmtId="49" fontId="1" fillId="0" borderId="3" xfId="0" applyNumberFormat="1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1" fillId="0" borderId="1" xfId="0" applyNumberFormat="1" applyFont="1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tabSelected="1" workbookViewId="0">
      <selection activeCell="H24" sqref="H24"/>
    </sheetView>
  </sheetViews>
  <sheetFormatPr defaultRowHeight="15" x14ac:dyDescent="0.25"/>
  <cols>
    <col min="2" max="2" width="15.140625" customWidth="1"/>
    <col min="3" max="3" width="14" customWidth="1"/>
    <col min="4" max="4" width="15.85546875" customWidth="1"/>
    <col min="5" max="6" width="14.85546875" customWidth="1"/>
    <col min="7" max="7" width="11.28515625" customWidth="1"/>
    <col min="8" max="8" width="11" customWidth="1"/>
    <col min="9" max="9" width="10.42578125" customWidth="1"/>
    <col min="10" max="10" width="14" customWidth="1"/>
    <col min="11" max="11" width="16.42578125" customWidth="1"/>
    <col min="12" max="12" width="13.140625" customWidth="1"/>
    <col min="13" max="13" width="12.28515625" customWidth="1"/>
    <col min="14" max="14" width="14.28515625" customWidth="1"/>
    <col min="15" max="17" width="23.5703125" customWidth="1"/>
    <col min="18" max="18" width="14" customWidth="1"/>
  </cols>
  <sheetData>
    <row r="1" spans="1:18" ht="15" customHeight="1" x14ac:dyDescent="0.25">
      <c r="A1" s="26" t="s">
        <v>24</v>
      </c>
      <c r="B1" s="25"/>
      <c r="C1" s="33" t="s">
        <v>25</v>
      </c>
      <c r="D1" s="34"/>
      <c r="E1" s="34"/>
      <c r="F1" s="35"/>
      <c r="G1" s="36" t="s">
        <v>29</v>
      </c>
      <c r="H1" s="37"/>
      <c r="I1" s="37"/>
      <c r="J1" s="38"/>
      <c r="K1" s="39" t="s">
        <v>30</v>
      </c>
      <c r="L1" s="39"/>
      <c r="M1" s="39"/>
      <c r="N1" s="39"/>
      <c r="O1" s="36" t="s">
        <v>3</v>
      </c>
      <c r="P1" s="37"/>
      <c r="Q1" s="37"/>
      <c r="R1" s="37"/>
    </row>
    <row r="2" spans="1:18" s="11" customFormat="1" ht="62.25" customHeight="1" x14ac:dyDescent="0.25">
      <c r="A2" s="24" t="s">
        <v>0</v>
      </c>
      <c r="B2" s="24" t="s">
        <v>1</v>
      </c>
      <c r="C2" s="10" t="s">
        <v>26</v>
      </c>
      <c r="D2" s="10" t="s">
        <v>27</v>
      </c>
      <c r="E2" s="10" t="s">
        <v>28</v>
      </c>
      <c r="F2" s="10" t="s">
        <v>5</v>
      </c>
      <c r="G2" s="10" t="s">
        <v>32</v>
      </c>
      <c r="H2" s="10" t="s">
        <v>33</v>
      </c>
      <c r="I2" s="10" t="s">
        <v>34</v>
      </c>
      <c r="J2" s="10" t="s">
        <v>5</v>
      </c>
      <c r="K2" s="10" t="s">
        <v>35</v>
      </c>
      <c r="L2" s="10" t="s">
        <v>36</v>
      </c>
      <c r="M2" s="10" t="s">
        <v>37</v>
      </c>
      <c r="N2" s="9" t="s">
        <v>5</v>
      </c>
      <c r="O2" s="10" t="s">
        <v>38</v>
      </c>
      <c r="P2" s="10" t="s">
        <v>39</v>
      </c>
      <c r="Q2" s="10" t="s">
        <v>23</v>
      </c>
      <c r="R2" s="10" t="s">
        <v>5</v>
      </c>
    </row>
    <row r="3" spans="1:18" x14ac:dyDescent="0.25">
      <c r="A3" s="6">
        <v>1</v>
      </c>
      <c r="B3" s="19" t="s">
        <v>16</v>
      </c>
      <c r="C3" s="19">
        <v>5</v>
      </c>
      <c r="D3" s="19">
        <v>5</v>
      </c>
      <c r="E3" s="19">
        <v>5</v>
      </c>
      <c r="F3" s="5">
        <f>(IF(OR(C3=0,D3=0,E3=0),0,(SUM(C3:E3)/(COUNT(C3:E3)*5))*100))</f>
        <v>100</v>
      </c>
      <c r="G3" s="19">
        <v>5</v>
      </c>
      <c r="H3" s="19">
        <v>5</v>
      </c>
      <c r="I3" s="19">
        <v>5</v>
      </c>
      <c r="J3" s="5">
        <f>(IF(OR(G3=0, H3=0, I3=0), 0, (SUM(G3:I3)/(COUNT(G3:I3)*5))*100))</f>
        <v>100</v>
      </c>
      <c r="K3" s="19">
        <v>5</v>
      </c>
      <c r="L3" s="19">
        <v>5</v>
      </c>
      <c r="M3" s="19">
        <v>5</v>
      </c>
      <c r="N3" s="5">
        <f>(IF(OR(K3=0, L3=0, M3=0), 0, (SUM(K3:M3)/(COUNT(K3:M3)*5))*100))</f>
        <v>100</v>
      </c>
      <c r="O3" s="19">
        <v>5</v>
      </c>
      <c r="P3" s="20">
        <v>5</v>
      </c>
      <c r="Q3" s="19">
        <v>5</v>
      </c>
      <c r="R3" s="5">
        <f>(IF(OR(O3=0, P3=0, Q3=0), 0, (SUM(O3:Q3)/(COUNT(O3:Q3)*5))*100))</f>
        <v>100</v>
      </c>
    </row>
    <row r="4" spans="1:18" x14ac:dyDescent="0.25">
      <c r="A4" s="6">
        <v>2</v>
      </c>
      <c r="B4" s="19" t="s">
        <v>17</v>
      </c>
      <c r="C4" s="19">
        <v>1</v>
      </c>
      <c r="D4" s="19">
        <v>1</v>
      </c>
      <c r="E4" s="19">
        <v>1</v>
      </c>
      <c r="F4" s="5">
        <f t="shared" ref="F4:F8" si="0">(IF(OR(C4=0,D4=0,E4=0),0,(SUM(C4:E4)/(COUNT(C4:E4)*5))*100))</f>
        <v>20</v>
      </c>
      <c r="G4" s="19">
        <v>1</v>
      </c>
      <c r="H4" s="19">
        <v>1</v>
      </c>
      <c r="I4" s="19">
        <v>1</v>
      </c>
      <c r="J4" s="5">
        <f t="shared" ref="J4:J8" si="1">(IF(OR(G4=0, H4=0, I4=0), 0, (SUM(G4:I4)/(COUNT(G4:I4)*5))*100))</f>
        <v>20</v>
      </c>
      <c r="K4" s="19">
        <v>1</v>
      </c>
      <c r="L4" s="19">
        <v>1</v>
      </c>
      <c r="M4" s="19">
        <v>1</v>
      </c>
      <c r="N4" s="5">
        <f t="shared" ref="N4:N8" si="2">(IF(OR(K4=0, L4=0, M4=0), 0, (SUM(K4:M4)/(COUNT(K4:M4)*5))*100))</f>
        <v>20</v>
      </c>
      <c r="O4" s="19">
        <v>1</v>
      </c>
      <c r="P4" s="20">
        <v>1</v>
      </c>
      <c r="Q4" s="19">
        <v>1</v>
      </c>
      <c r="R4" s="5">
        <f t="shared" ref="R4:R8" si="3">(IF(OR(O4=0, P4=0, Q4=0), 0, (SUM(O4:Q4)/(COUNT(O4:Q4)*5))*100))</f>
        <v>20</v>
      </c>
    </row>
    <row r="5" spans="1:18" x14ac:dyDescent="0.25">
      <c r="A5" s="6">
        <v>3</v>
      </c>
      <c r="B5" s="19" t="s">
        <v>18</v>
      </c>
      <c r="C5" s="19">
        <v>3</v>
      </c>
      <c r="D5" s="19">
        <v>3</v>
      </c>
      <c r="E5" s="19">
        <v>3</v>
      </c>
      <c r="F5" s="5">
        <f t="shared" si="0"/>
        <v>60</v>
      </c>
      <c r="G5" s="19">
        <v>3</v>
      </c>
      <c r="H5" s="19">
        <v>3</v>
      </c>
      <c r="I5" s="19">
        <v>3</v>
      </c>
      <c r="J5" s="5">
        <f t="shared" si="1"/>
        <v>60</v>
      </c>
      <c r="K5" s="19">
        <v>3</v>
      </c>
      <c r="L5" s="19">
        <v>3</v>
      </c>
      <c r="M5" s="19">
        <v>3</v>
      </c>
      <c r="N5" s="5">
        <f t="shared" si="2"/>
        <v>60</v>
      </c>
      <c r="O5" s="19">
        <v>3</v>
      </c>
      <c r="P5" s="20">
        <v>3</v>
      </c>
      <c r="Q5" s="19">
        <v>3</v>
      </c>
      <c r="R5" s="5">
        <f t="shared" si="3"/>
        <v>60</v>
      </c>
    </row>
    <row r="6" spans="1:18" x14ac:dyDescent="0.25">
      <c r="A6" s="6">
        <v>4</v>
      </c>
      <c r="B6" s="19" t="s">
        <v>19</v>
      </c>
      <c r="C6" s="19">
        <v>3</v>
      </c>
      <c r="D6" s="19">
        <v>1</v>
      </c>
      <c r="E6" s="19">
        <v>3</v>
      </c>
      <c r="F6" s="5">
        <f t="shared" si="0"/>
        <v>46.666666666666664</v>
      </c>
      <c r="G6" s="19">
        <v>5</v>
      </c>
      <c r="H6" s="19">
        <v>5</v>
      </c>
      <c r="I6" s="19">
        <v>5</v>
      </c>
      <c r="J6" s="5">
        <f t="shared" si="1"/>
        <v>100</v>
      </c>
      <c r="K6" s="19">
        <v>5</v>
      </c>
      <c r="L6" s="19">
        <v>5</v>
      </c>
      <c r="M6" s="19">
        <v>5</v>
      </c>
      <c r="N6" s="5">
        <f t="shared" si="2"/>
        <v>100</v>
      </c>
      <c r="O6" s="19">
        <v>1</v>
      </c>
      <c r="P6" s="20">
        <v>1</v>
      </c>
      <c r="Q6" s="19">
        <v>1</v>
      </c>
      <c r="R6" s="5">
        <f t="shared" si="3"/>
        <v>20</v>
      </c>
    </row>
    <row r="7" spans="1:18" x14ac:dyDescent="0.25">
      <c r="A7" s="6">
        <v>5</v>
      </c>
      <c r="B7" s="19" t="s">
        <v>20</v>
      </c>
      <c r="C7" s="19">
        <v>3</v>
      </c>
      <c r="D7" s="19">
        <v>3</v>
      </c>
      <c r="E7" s="19">
        <v>3</v>
      </c>
      <c r="F7" s="5">
        <f t="shared" si="0"/>
        <v>60</v>
      </c>
      <c r="G7" s="19">
        <v>3</v>
      </c>
      <c r="H7" s="19">
        <v>3</v>
      </c>
      <c r="I7" s="19">
        <v>3</v>
      </c>
      <c r="J7" s="5">
        <f t="shared" si="1"/>
        <v>60</v>
      </c>
      <c r="K7" s="19">
        <v>3</v>
      </c>
      <c r="L7" s="19">
        <v>3</v>
      </c>
      <c r="M7" s="19">
        <v>3</v>
      </c>
      <c r="N7" s="5">
        <f t="shared" si="2"/>
        <v>60</v>
      </c>
      <c r="O7" s="19">
        <v>3</v>
      </c>
      <c r="P7" s="20">
        <v>3</v>
      </c>
      <c r="Q7" s="19">
        <v>3</v>
      </c>
      <c r="R7" s="5">
        <f t="shared" si="3"/>
        <v>60</v>
      </c>
    </row>
    <row r="8" spans="1:18" x14ac:dyDescent="0.25">
      <c r="A8" s="6">
        <v>6</v>
      </c>
      <c r="B8" s="19" t="s">
        <v>21</v>
      </c>
      <c r="C8" s="19">
        <v>3</v>
      </c>
      <c r="D8" s="19">
        <v>3</v>
      </c>
      <c r="E8" s="19">
        <v>3</v>
      </c>
      <c r="F8" s="5">
        <f t="shared" si="0"/>
        <v>60</v>
      </c>
      <c r="G8" s="19">
        <v>3</v>
      </c>
      <c r="H8" s="19">
        <v>3</v>
      </c>
      <c r="I8" s="19">
        <v>3</v>
      </c>
      <c r="J8" s="5">
        <f t="shared" si="1"/>
        <v>60</v>
      </c>
      <c r="K8" s="19">
        <v>3</v>
      </c>
      <c r="L8" s="19">
        <v>3</v>
      </c>
      <c r="M8" s="19">
        <v>3</v>
      </c>
      <c r="N8" s="5">
        <f t="shared" si="2"/>
        <v>60</v>
      </c>
      <c r="O8" s="19">
        <v>3</v>
      </c>
      <c r="P8" s="20">
        <v>3</v>
      </c>
      <c r="Q8" s="19">
        <v>3</v>
      </c>
      <c r="R8" s="5">
        <f t="shared" si="3"/>
        <v>60</v>
      </c>
    </row>
    <row r="9" spans="1:18" x14ac:dyDescent="0.25">
      <c r="A9" s="3"/>
      <c r="B9" s="3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3"/>
      <c r="R9" s="3"/>
    </row>
    <row r="10" spans="1:18" x14ac:dyDescent="0.25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</row>
    <row r="11" spans="1:18" x14ac:dyDescent="0.25">
      <c r="B11" s="40" t="s">
        <v>12</v>
      </c>
      <c r="C11" s="41"/>
      <c r="D11" s="42"/>
      <c r="K11" s="2"/>
      <c r="L11" s="2"/>
      <c r="M11" s="2"/>
      <c r="N11" s="2"/>
      <c r="O11" s="2"/>
      <c r="P11" s="2"/>
    </row>
    <row r="12" spans="1:18" x14ac:dyDescent="0.25">
      <c r="B12" s="16"/>
      <c r="C12" s="12"/>
      <c r="D12" s="13"/>
      <c r="F12" s="22"/>
      <c r="G12" t="s">
        <v>22</v>
      </c>
      <c r="K12" s="2"/>
      <c r="L12" s="2"/>
      <c r="M12" s="2"/>
      <c r="N12" s="2"/>
      <c r="O12" s="2"/>
      <c r="P12" s="2"/>
    </row>
    <row r="13" spans="1:18" x14ac:dyDescent="0.25">
      <c r="B13" s="16">
        <v>1</v>
      </c>
      <c r="C13" s="12" t="s">
        <v>6</v>
      </c>
      <c r="D13" s="13"/>
      <c r="K13" s="2"/>
      <c r="L13" s="2"/>
      <c r="M13" s="2"/>
      <c r="N13" s="2"/>
      <c r="O13" s="2"/>
      <c r="P13" s="2"/>
    </row>
    <row r="14" spans="1:18" x14ac:dyDescent="0.25">
      <c r="B14" s="16">
        <v>3</v>
      </c>
      <c r="C14" s="12" t="s">
        <v>4</v>
      </c>
      <c r="D14" s="13"/>
      <c r="K14" s="2"/>
      <c r="L14" s="2"/>
      <c r="M14" s="2"/>
      <c r="N14" s="2"/>
      <c r="O14" s="2"/>
      <c r="P14" s="2"/>
    </row>
    <row r="15" spans="1:18" x14ac:dyDescent="0.25">
      <c r="B15" s="16">
        <v>5</v>
      </c>
      <c r="C15" s="12" t="s">
        <v>7</v>
      </c>
      <c r="D15" s="13"/>
      <c r="K15" s="2"/>
      <c r="L15" s="2"/>
      <c r="M15" s="2"/>
      <c r="N15" s="2"/>
      <c r="O15" s="2"/>
      <c r="P15" s="2"/>
    </row>
    <row r="16" spans="1:18" x14ac:dyDescent="0.25">
      <c r="B16" s="17"/>
      <c r="C16" s="14"/>
      <c r="D16" s="15"/>
      <c r="K16" s="2"/>
      <c r="L16" s="2"/>
      <c r="M16" s="2"/>
      <c r="N16" s="2"/>
      <c r="O16" s="2"/>
      <c r="P16" s="2"/>
    </row>
    <row r="17" spans="1:16" x14ac:dyDescent="0.25">
      <c r="B17" s="1"/>
      <c r="K17" s="2"/>
      <c r="L17" s="2"/>
      <c r="M17" s="2"/>
      <c r="N17" s="2"/>
      <c r="O17" s="2"/>
      <c r="P17" s="2"/>
    </row>
    <row r="18" spans="1:16" x14ac:dyDescent="0.25"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</row>
    <row r="19" spans="1:16" x14ac:dyDescent="0.25">
      <c r="B19" s="31" t="s">
        <v>8</v>
      </c>
      <c r="C19" s="3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</row>
    <row r="20" spans="1:16" x14ac:dyDescent="0.25">
      <c r="B20" s="3" t="s">
        <v>31</v>
      </c>
      <c r="C20" s="21">
        <v>0.25</v>
      </c>
      <c r="D20" t="s">
        <v>40</v>
      </c>
    </row>
    <row r="21" spans="1:16" x14ac:dyDescent="0.25">
      <c r="B21" s="3" t="s">
        <v>10</v>
      </c>
      <c r="C21" s="21">
        <v>0.25</v>
      </c>
      <c r="D21" t="s">
        <v>40</v>
      </c>
    </row>
    <row r="22" spans="1:16" x14ac:dyDescent="0.25">
      <c r="B22" s="3" t="s">
        <v>9</v>
      </c>
      <c r="C22" s="21">
        <v>0.25</v>
      </c>
      <c r="D22" t="s">
        <v>40</v>
      </c>
    </row>
    <row r="23" spans="1:16" x14ac:dyDescent="0.25">
      <c r="B23" s="3" t="s">
        <v>2</v>
      </c>
      <c r="C23" s="21">
        <v>0.25</v>
      </c>
      <c r="D23" t="s">
        <v>40</v>
      </c>
    </row>
    <row r="24" spans="1:16" x14ac:dyDescent="0.25">
      <c r="B24" s="3" t="s">
        <v>11</v>
      </c>
      <c r="C24" s="18">
        <f>SUM(C20:C23)</f>
        <v>1</v>
      </c>
    </row>
    <row r="27" spans="1:16" x14ac:dyDescent="0.25">
      <c r="C27" s="23" t="s">
        <v>13</v>
      </c>
    </row>
    <row r="29" spans="1:16" x14ac:dyDescent="0.25">
      <c r="A29" s="8" t="s">
        <v>0</v>
      </c>
      <c r="B29" s="8" t="s">
        <v>1</v>
      </c>
      <c r="C29" s="8" t="s">
        <v>31</v>
      </c>
      <c r="D29" s="8" t="s">
        <v>10</v>
      </c>
      <c r="E29" s="24" t="s">
        <v>14</v>
      </c>
      <c r="F29" s="24" t="s">
        <v>2</v>
      </c>
      <c r="G29" s="8" t="s">
        <v>15</v>
      </c>
    </row>
    <row r="30" spans="1:16" x14ac:dyDescent="0.25">
      <c r="A30" s="3"/>
      <c r="B30" s="3"/>
      <c r="C30" s="3"/>
      <c r="D30" s="3"/>
      <c r="E30" s="3"/>
      <c r="F30" s="3"/>
      <c r="G30" s="3"/>
    </row>
    <row r="31" spans="1:16" x14ac:dyDescent="0.25">
      <c r="A31" s="3">
        <f>A3</f>
        <v>1</v>
      </c>
      <c r="B31" s="27" t="str">
        <f>B3</f>
        <v>xxx1</v>
      </c>
      <c r="C31" s="7">
        <f>F3*C$20</f>
        <v>25</v>
      </c>
      <c r="D31" s="7">
        <f t="shared" ref="D31:D36" si="4">J3*C$21</f>
        <v>25</v>
      </c>
      <c r="E31" s="7">
        <f t="shared" ref="E31:E36" si="5">N3*C$22</f>
        <v>25</v>
      </c>
      <c r="F31" s="7">
        <f t="shared" ref="F31:F36" si="6">R3*C$23</f>
        <v>25</v>
      </c>
      <c r="G31" s="7">
        <f>(IF(OR(C31=0, D31=0, E31=0, F31=0), 0, SUM(C31:F31)))</f>
        <v>100</v>
      </c>
    </row>
    <row r="32" spans="1:16" x14ac:dyDescent="0.25">
      <c r="A32" s="3">
        <f t="shared" ref="A32:B36" si="7">A4</f>
        <v>2</v>
      </c>
      <c r="B32" s="27" t="str">
        <f t="shared" si="7"/>
        <v>xxx2</v>
      </c>
      <c r="C32" s="7">
        <f t="shared" ref="C32:C36" si="8">F4*C$20</f>
        <v>5</v>
      </c>
      <c r="D32" s="7">
        <f t="shared" si="4"/>
        <v>5</v>
      </c>
      <c r="E32" s="7">
        <f t="shared" si="5"/>
        <v>5</v>
      </c>
      <c r="F32" s="7">
        <f t="shared" si="6"/>
        <v>5</v>
      </c>
      <c r="G32" s="7">
        <f t="shared" ref="G32:G36" si="9">(IF(OR(C32=0, D32=0, E32=0, F32=0), 0, SUM(C32:F32)))</f>
        <v>20</v>
      </c>
    </row>
    <row r="33" spans="1:7" x14ac:dyDescent="0.25">
      <c r="A33" s="3">
        <f t="shared" si="7"/>
        <v>3</v>
      </c>
      <c r="B33" s="27" t="str">
        <f t="shared" si="7"/>
        <v>xxx3</v>
      </c>
      <c r="C33" s="7">
        <f t="shared" si="8"/>
        <v>15</v>
      </c>
      <c r="D33" s="7">
        <f t="shared" si="4"/>
        <v>15</v>
      </c>
      <c r="E33" s="7">
        <f t="shared" si="5"/>
        <v>15</v>
      </c>
      <c r="F33" s="7">
        <f t="shared" si="6"/>
        <v>15</v>
      </c>
      <c r="G33" s="7">
        <f t="shared" si="9"/>
        <v>60</v>
      </c>
    </row>
    <row r="34" spans="1:7" x14ac:dyDescent="0.25">
      <c r="A34" s="3">
        <f t="shared" si="7"/>
        <v>4</v>
      </c>
      <c r="B34" s="27" t="str">
        <f t="shared" si="7"/>
        <v>xxx4</v>
      </c>
      <c r="C34" s="7">
        <f t="shared" si="8"/>
        <v>11.666666666666666</v>
      </c>
      <c r="D34" s="7">
        <f t="shared" si="4"/>
        <v>25</v>
      </c>
      <c r="E34" s="7">
        <f t="shared" si="5"/>
        <v>25</v>
      </c>
      <c r="F34" s="7">
        <f t="shared" si="6"/>
        <v>5</v>
      </c>
      <c r="G34" s="7">
        <f t="shared" si="9"/>
        <v>66.666666666666657</v>
      </c>
    </row>
    <row r="35" spans="1:7" x14ac:dyDescent="0.25">
      <c r="A35" s="3">
        <f t="shared" si="7"/>
        <v>5</v>
      </c>
      <c r="B35" s="27" t="str">
        <f t="shared" si="7"/>
        <v>xxx5</v>
      </c>
      <c r="C35" s="7">
        <f t="shared" si="8"/>
        <v>15</v>
      </c>
      <c r="D35" s="7">
        <f t="shared" si="4"/>
        <v>15</v>
      </c>
      <c r="E35" s="7">
        <f t="shared" si="5"/>
        <v>15</v>
      </c>
      <c r="F35" s="7">
        <f t="shared" si="6"/>
        <v>15</v>
      </c>
      <c r="G35" s="7">
        <f t="shared" si="9"/>
        <v>60</v>
      </c>
    </row>
    <row r="36" spans="1:7" x14ac:dyDescent="0.25">
      <c r="A36" s="3">
        <f t="shared" si="7"/>
        <v>6</v>
      </c>
      <c r="B36" s="27" t="str">
        <f t="shared" si="7"/>
        <v>xxx6</v>
      </c>
      <c r="C36" s="7">
        <f t="shared" si="8"/>
        <v>15</v>
      </c>
      <c r="D36" s="7">
        <f t="shared" si="4"/>
        <v>15</v>
      </c>
      <c r="E36" s="7">
        <f t="shared" si="5"/>
        <v>15</v>
      </c>
      <c r="F36" s="7">
        <f t="shared" si="6"/>
        <v>15</v>
      </c>
      <c r="G36" s="7">
        <f t="shared" si="9"/>
        <v>60</v>
      </c>
    </row>
    <row r="37" spans="1:7" x14ac:dyDescent="0.25">
      <c r="A37" s="3"/>
      <c r="B37" s="3"/>
      <c r="C37" s="3"/>
      <c r="D37" s="3"/>
      <c r="E37" s="3"/>
      <c r="F37" s="3"/>
      <c r="G37" s="3"/>
    </row>
    <row r="38" spans="1:7" x14ac:dyDescent="0.25">
      <c r="A38" s="3"/>
      <c r="B38" s="3"/>
      <c r="C38" s="3"/>
      <c r="D38" s="3"/>
      <c r="E38" s="3"/>
      <c r="F38" s="3"/>
      <c r="G38" s="3"/>
    </row>
    <row r="39" spans="1:7" x14ac:dyDescent="0.25">
      <c r="A39" s="3"/>
      <c r="B39" s="3"/>
      <c r="C39" s="3"/>
      <c r="D39" s="3"/>
      <c r="E39" s="3"/>
      <c r="F39" s="3"/>
      <c r="G39" s="3"/>
    </row>
    <row r="40" spans="1:7" x14ac:dyDescent="0.25">
      <c r="A40" s="3"/>
      <c r="B40" s="3"/>
      <c r="C40" s="3"/>
      <c r="D40" s="3"/>
      <c r="E40" s="3"/>
      <c r="F40" s="3"/>
      <c r="G40" s="3"/>
    </row>
  </sheetData>
  <mergeCells count="6">
    <mergeCell ref="B19:C19"/>
    <mergeCell ref="C1:F1"/>
    <mergeCell ref="G1:J1"/>
    <mergeCell ref="K1:N1"/>
    <mergeCell ref="O1:R1"/>
    <mergeCell ref="B11:D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H16"/>
  <sheetViews>
    <sheetView workbookViewId="0">
      <selection activeCell="B19" sqref="B19"/>
    </sheetView>
  </sheetViews>
  <sheetFormatPr defaultRowHeight="15" x14ac:dyDescent="0.25"/>
  <cols>
    <col min="2" max="2" width="17.85546875" customWidth="1"/>
    <col min="3" max="3" width="15.140625" customWidth="1"/>
    <col min="4" max="4" width="13.28515625" customWidth="1"/>
    <col min="5" max="5" width="13.5703125" customWidth="1"/>
    <col min="6" max="6" width="14.7109375" customWidth="1"/>
    <col min="7" max="7" width="16.5703125" customWidth="1"/>
    <col min="8" max="8" width="18.42578125" customWidth="1"/>
  </cols>
  <sheetData>
    <row r="4" spans="2:8" x14ac:dyDescent="0.25">
      <c r="B4" s="44" t="s">
        <v>41</v>
      </c>
      <c r="C4" s="44" t="s">
        <v>1</v>
      </c>
      <c r="D4" s="43" t="s">
        <v>42</v>
      </c>
      <c r="E4" s="43"/>
      <c r="F4" s="43"/>
      <c r="G4" s="43"/>
      <c r="H4" s="30"/>
    </row>
    <row r="5" spans="2:8" ht="58.5" customHeight="1" x14ac:dyDescent="0.25">
      <c r="B5" s="45"/>
      <c r="C5" s="45"/>
      <c r="D5" s="29" t="s">
        <v>43</v>
      </c>
      <c r="E5" s="29" t="s">
        <v>44</v>
      </c>
      <c r="F5" s="29" t="s">
        <v>45</v>
      </c>
      <c r="G5" s="29" t="s">
        <v>46</v>
      </c>
      <c r="H5" s="29" t="s">
        <v>51</v>
      </c>
    </row>
    <row r="6" spans="2:8" x14ac:dyDescent="0.25">
      <c r="B6" s="28">
        <v>1</v>
      </c>
      <c r="C6" s="28" t="s">
        <v>47</v>
      </c>
      <c r="D6" s="28">
        <v>0</v>
      </c>
      <c r="E6" s="28">
        <v>0</v>
      </c>
      <c r="F6" s="28">
        <v>0</v>
      </c>
      <c r="G6" s="28">
        <v>0</v>
      </c>
      <c r="H6" s="3" t="s">
        <v>53</v>
      </c>
    </row>
    <row r="7" spans="2:8" x14ac:dyDescent="0.25">
      <c r="B7" s="28">
        <v>2</v>
      </c>
      <c r="C7" s="28" t="s">
        <v>48</v>
      </c>
      <c r="D7" s="28">
        <v>1</v>
      </c>
      <c r="E7" s="28">
        <v>0</v>
      </c>
      <c r="F7" s="28">
        <v>0</v>
      </c>
      <c r="G7" s="28">
        <v>0</v>
      </c>
      <c r="H7" s="3" t="s">
        <v>52</v>
      </c>
    </row>
    <row r="8" spans="2:8" x14ac:dyDescent="0.25">
      <c r="B8" s="28">
        <v>3</v>
      </c>
      <c r="C8" s="28" t="s">
        <v>49</v>
      </c>
      <c r="D8" s="28">
        <v>0</v>
      </c>
      <c r="E8" s="28">
        <v>0</v>
      </c>
      <c r="F8" s="28">
        <v>0</v>
      </c>
      <c r="G8" s="28">
        <v>0</v>
      </c>
      <c r="H8" s="3" t="s">
        <v>54</v>
      </c>
    </row>
    <row r="9" spans="2:8" x14ac:dyDescent="0.25">
      <c r="B9" s="28">
        <v>4</v>
      </c>
      <c r="C9" s="28" t="s">
        <v>50</v>
      </c>
      <c r="D9" s="28">
        <v>0</v>
      </c>
      <c r="E9" s="28">
        <v>0</v>
      </c>
      <c r="F9" s="28">
        <v>0</v>
      </c>
      <c r="G9" s="28">
        <v>0</v>
      </c>
      <c r="H9" s="3" t="s">
        <v>53</v>
      </c>
    </row>
    <row r="10" spans="2:8" x14ac:dyDescent="0.25">
      <c r="B10" s="28"/>
      <c r="C10" s="28"/>
      <c r="D10" s="28"/>
      <c r="E10" s="28"/>
      <c r="F10" s="28"/>
      <c r="G10" s="28"/>
      <c r="H10" s="3"/>
    </row>
    <row r="11" spans="2:8" x14ac:dyDescent="0.25">
      <c r="B11" s="3"/>
      <c r="C11" s="3"/>
      <c r="D11" s="3"/>
      <c r="E11" s="3"/>
      <c r="F11" s="3"/>
      <c r="G11" s="3"/>
      <c r="H11" s="3"/>
    </row>
    <row r="12" spans="2:8" x14ac:dyDescent="0.25">
      <c r="B12" s="3"/>
      <c r="C12" s="3"/>
      <c r="D12" s="3"/>
      <c r="E12" s="3"/>
      <c r="F12" s="3"/>
      <c r="G12" s="3"/>
      <c r="H12" s="3"/>
    </row>
    <row r="13" spans="2:8" x14ac:dyDescent="0.25">
      <c r="B13" s="3"/>
      <c r="C13" s="3"/>
      <c r="D13" s="3"/>
      <c r="E13" s="3"/>
      <c r="F13" s="3"/>
      <c r="G13" s="3"/>
      <c r="H13" s="3"/>
    </row>
    <row r="14" spans="2:8" x14ac:dyDescent="0.25">
      <c r="B14" s="3"/>
      <c r="C14" s="3"/>
      <c r="D14" s="3"/>
      <c r="E14" s="3"/>
      <c r="F14" s="3"/>
      <c r="G14" s="3"/>
      <c r="H14" s="3"/>
    </row>
    <row r="15" spans="2:8" x14ac:dyDescent="0.25">
      <c r="B15" s="3"/>
      <c r="C15" s="3"/>
      <c r="D15" s="3"/>
      <c r="E15" s="3"/>
      <c r="F15" s="3"/>
      <c r="G15" s="3"/>
      <c r="H15" s="3"/>
    </row>
    <row r="16" spans="2:8" x14ac:dyDescent="0.25">
      <c r="B16" s="3"/>
      <c r="C16" s="3"/>
      <c r="D16" s="3"/>
      <c r="E16" s="3"/>
      <c r="F16" s="3"/>
      <c r="G16" s="3"/>
      <c r="H16" s="3"/>
    </row>
  </sheetData>
  <mergeCells count="3">
    <mergeCell ref="D4:G4"/>
    <mergeCell ref="B4:B5"/>
    <mergeCell ref="C4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Scoring Process</vt:lpstr>
      <vt:lpstr>Fatal Flaw Evaluation</vt:lpstr>
    </vt:vector>
  </TitlesOfParts>
  <Company>HDR,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WRIA 10 Project Screening</dc:title>
  <dc:creator>Wiseman, Chad</dc:creator>
  <cp:lastModifiedBy>Medcalf, RiAnne (ECY)</cp:lastModifiedBy>
  <dcterms:created xsi:type="dcterms:W3CDTF">2019-08-06T04:49:02Z</dcterms:created>
  <dcterms:modified xsi:type="dcterms:W3CDTF">2019-10-22T23:36:40Z</dcterms:modified>
</cp:coreProperties>
</file>