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y Documents\100-Rulemaking\AO#18-09 (First MTCA Update rulemaking)\STAG\DCA Webinar\"/>
    </mc:Choice>
  </mc:AlternateContent>
  <bookViews>
    <workbookView xWindow="0" yWindow="0" windowWidth="16665" windowHeight="8310"/>
  </bookViews>
  <sheets>
    <sheet name="Example 1" sheetId="1" r:id="rId1"/>
    <sheet name="Example 1–Benefits Scoring" sheetId="3" r:id="rId2"/>
    <sheet name="Example 2" sheetId="2" r:id="rId3"/>
    <sheet name="Example 2–Benefits Scoring"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2" l="1"/>
  <c r="D40" i="2"/>
  <c r="D41" i="2" s="1"/>
  <c r="C48" i="2"/>
  <c r="C49" i="2" s="1"/>
  <c r="D49" i="2"/>
  <c r="C41" i="2"/>
  <c r="D32" i="2"/>
  <c r="C32" i="2"/>
  <c r="C33" i="2" s="1"/>
  <c r="C40" i="2"/>
  <c r="F19" i="2"/>
  <c r="E19" i="2"/>
  <c r="D19" i="2"/>
  <c r="C19" i="2"/>
  <c r="C50" i="2" l="1"/>
  <c r="C42" i="2"/>
  <c r="D33" i="2"/>
  <c r="C34" i="2" s="1"/>
  <c r="C32" i="1"/>
  <c r="C33" i="1" s="1"/>
  <c r="C41" i="1"/>
  <c r="C42" i="1" s="1"/>
  <c r="D19" i="1"/>
  <c r="D41" i="1" s="1"/>
  <c r="C19" i="1"/>
  <c r="D32" i="1" s="1"/>
  <c r="D33" i="1" s="1"/>
  <c r="D42" i="1" l="1"/>
  <c r="C43" i="1" l="1"/>
  <c r="C34" i="1"/>
</calcChain>
</file>

<file path=xl/comments1.xml><?xml version="1.0" encoding="utf-8"?>
<comments xmlns="http://schemas.openxmlformats.org/spreadsheetml/2006/main">
  <authors>
    <author>Stanovsky, Clint (ECY)</author>
  </authors>
  <commentList>
    <comment ref="A5" authorId="0" shapeId="0">
      <text>
        <r>
          <rPr>
            <b/>
            <sz val="9"/>
            <color indexed="81"/>
            <rFont val="Tahoma"/>
            <family val="2"/>
          </rPr>
          <t>Stanovsky, Clint (ECY):</t>
        </r>
        <r>
          <rPr>
            <sz val="9"/>
            <color indexed="81"/>
            <rFont val="Tahoma"/>
            <family val="2"/>
          </rPr>
          <t xml:space="preserve">
Note that the general requirement in 360(3)(a)(vii) of draft rule, "permanent to the  maximum extent practicable," is determined last, using the DCA, as shown below.</t>
        </r>
      </text>
    </comment>
    <comment ref="A11" authorId="0" shapeId="0">
      <text>
        <r>
          <rPr>
            <b/>
            <sz val="9"/>
            <color indexed="81"/>
            <rFont val="Tahoma"/>
            <family val="2"/>
          </rPr>
          <t>Stanovsky, Clint (ECY):</t>
        </r>
        <r>
          <rPr>
            <sz val="9"/>
            <color indexed="81"/>
            <rFont val="Tahoma"/>
            <family val="2"/>
          </rPr>
          <t xml:space="preserve">
"The estimation and comparison of benefits and costs may be quantitative, but will often be qualitative and require the use of best professional judgement."  See 360(5)(c)(i) in draft rule; retained from current rule.</t>
        </r>
      </text>
    </comment>
    <comment ref="B12" authorId="0" shapeId="0">
      <text>
        <r>
          <rPr>
            <b/>
            <sz val="9"/>
            <color indexed="81"/>
            <rFont val="Tahoma"/>
            <family val="2"/>
          </rPr>
          <t>Stanovsky, Clint (ECY):</t>
        </r>
        <r>
          <rPr>
            <sz val="9"/>
            <color indexed="81"/>
            <rFont val="Tahoma"/>
            <family val="2"/>
          </rPr>
          <t xml:space="preserve">
"Based on site-specific factors, Ecology may weight qualitative benefits and use that information in the analysis."  See 360(5)(c)(i) in draft rule, clarification of current rule.
Ecology may (or may not) use site-specific weightings of DCA criteria.  The weightings shown in these examples are typical of sediment sites, but are not a regulatory requirement for any type or class of sites.</t>
        </r>
      </text>
    </comment>
    <comment ref="A13" authorId="0" shapeId="0">
      <text>
        <r>
          <rPr>
            <b/>
            <sz val="9"/>
            <color indexed="81"/>
            <rFont val="Tahoma"/>
            <family val="2"/>
          </rPr>
          <t xml:space="preserve">Stanovsky, Clint (ECY): </t>
        </r>
        <r>
          <rPr>
            <sz val="9"/>
            <color indexed="81"/>
            <rFont val="Tahoma"/>
            <family val="2"/>
          </rPr>
          <t>All cleanup actions considered in the DCA must meet the general (absolute) requirement to "protect human health and the environment."  See 360(3)(a)(i) in draft rule.
However, because some such actions are more protective than others, protectiveness is also a DCA criterion used for comparison relative to other cleanup actions.  See 360(5)(d)(i) in draft rule.</t>
        </r>
      </text>
    </comment>
    <comment ref="A14" authorId="0" shapeId="0">
      <text>
        <r>
          <rPr>
            <b/>
            <sz val="9"/>
            <color indexed="81"/>
            <rFont val="Tahoma"/>
            <family val="2"/>
          </rPr>
          <t>Stanovsky, Clint (ECY):</t>
        </r>
        <r>
          <rPr>
            <sz val="9"/>
            <color indexed="81"/>
            <rFont val="Tahoma"/>
            <family val="2"/>
          </rPr>
          <t xml:space="preserve">
At least one permanent alternative must be included in the feasibility study, even if it's clearly not practicable and can be later screened out.  See 350(7)(c)(ii)(B) in draft rule.
If no permanent alternative remains after screening in the FS, then use the alternative with the highest degree of permanence as the initial the baseline for the DCA. See 360(5)(c)(iii)(C) in draft rule.</t>
        </r>
      </text>
    </comment>
    <comment ref="A18" authorId="0" shapeId="0">
      <text>
        <r>
          <rPr>
            <b/>
            <sz val="9"/>
            <color indexed="81"/>
            <rFont val="Tahoma"/>
            <family val="2"/>
          </rPr>
          <t>Stanovsky, Clint (ECY):</t>
        </r>
        <r>
          <rPr>
            <sz val="9"/>
            <color indexed="81"/>
            <rFont val="Tahoma"/>
            <family val="2"/>
          </rPr>
          <t xml:space="preserve">
Like permanence, "consideration of public concerns" is both a general (absolute) requirement for all cleanup actions, and a DCA criterion used for comparison relative to other cleanup actions.  See 360(3)(a)(ix) and (5)(d)(vi) in draft rule.</t>
        </r>
      </text>
    </comment>
    <comment ref="A19" authorId="0" shapeId="0">
      <text>
        <r>
          <rPr>
            <b/>
            <sz val="9"/>
            <color indexed="81"/>
            <rFont val="Tahoma"/>
            <family val="2"/>
          </rPr>
          <t>Stanovsky, Clint (ECY):</t>
        </r>
        <r>
          <rPr>
            <sz val="9"/>
            <color indexed="81"/>
            <rFont val="Tahoma"/>
            <family val="2"/>
          </rPr>
          <t xml:space="preserve">
For each alternative, multiply the relative ranking score for each criterion by the weighting for that criterion, then sum the weighted scores.</t>
        </r>
      </text>
    </comment>
    <comment ref="A34" authorId="0" shapeId="0">
      <text>
        <r>
          <rPr>
            <b/>
            <sz val="9"/>
            <color indexed="81"/>
            <rFont val="Tahoma"/>
            <family val="2"/>
          </rPr>
          <t>Stanovsky, Clint (ECY):</t>
        </r>
        <r>
          <rPr>
            <sz val="9"/>
            <color indexed="81"/>
            <rFont val="Tahoma"/>
            <family val="2"/>
          </rPr>
          <t xml:space="preserve">
This approach is recognizes that a "degree of benefit" has no fixed dollar value.
1. Degrees of benefit have no fixed dollar value because they are defined only relative to the benefits of other alternatives, none of which are measured in dollars or any other single comparable unit.
2. This means that simple ratios of cost to degree-of-benefits for different alternatives cannot be compared logically to determine cost-effectiveness.
3. However, both (a) proportional change in cost and (b) proportional change in degree-of-benefits are dimensionless ratios (often expressed as "percent") that </t>
        </r>
        <r>
          <rPr>
            <u/>
            <sz val="9"/>
            <color indexed="81"/>
            <rFont val="Tahoma"/>
            <family val="2"/>
          </rPr>
          <t>can</t>
        </r>
        <r>
          <rPr>
            <sz val="9"/>
            <color indexed="81"/>
            <rFont val="Tahoma"/>
            <family val="2"/>
          </rPr>
          <t xml:space="preserve"> be compared to each other as ratios, (a)/(b).  The familiar economic concept of price elasticity uses this approach.</t>
        </r>
      </text>
    </comment>
    <comment ref="C34" authorId="0" shapeId="0">
      <text>
        <r>
          <rPr>
            <b/>
            <sz val="9"/>
            <color indexed="81"/>
            <rFont val="Tahoma"/>
            <family val="2"/>
          </rPr>
          <t xml:space="preserve">Stanovsky, Clint (ECY):
</t>
        </r>
        <r>
          <rPr>
            <sz val="9"/>
            <color indexed="81"/>
            <rFont val="Tahoma"/>
            <family val="2"/>
          </rPr>
          <t xml:space="preserve">
Using this method of calculating proportionality, the incremental cost of the Baseline is disproportionate to (greater than) its incremental degree of benefits when this ratio &gt; 1.0.
</t>
        </r>
      </text>
    </comment>
    <comment ref="C35" authorId="0" shapeId="0">
      <text>
        <r>
          <rPr>
            <b/>
            <sz val="9"/>
            <color indexed="81"/>
            <rFont val="Tahoma"/>
            <family val="2"/>
          </rPr>
          <t xml:space="preserve">Stanovsky, Clint (ECY):
</t>
        </r>
        <r>
          <rPr>
            <sz val="9"/>
            <color indexed="81"/>
            <rFont val="Tahoma"/>
            <family val="2"/>
          </rPr>
          <t xml:space="preserve">Compared to Alternative 2, the Baseline's proportional cost increase exceeds its proportional increase in degree of benefits by 9.3%.  Therefore, the Baseline is not practicable.
</t>
        </r>
        <r>
          <rPr>
            <b/>
            <sz val="9"/>
            <color indexed="81"/>
            <rFont val="Tahoma"/>
            <family val="2"/>
          </rPr>
          <t xml:space="preserve">
</t>
        </r>
        <r>
          <rPr>
            <sz val="9"/>
            <color indexed="81"/>
            <rFont val="Tahoma"/>
            <family val="2"/>
          </rPr>
          <t xml:space="preserve">
</t>
        </r>
      </text>
    </comment>
    <comment ref="C36" authorId="0" shapeId="0">
      <text>
        <r>
          <rPr>
            <b/>
            <sz val="9"/>
            <color indexed="81"/>
            <rFont val="Tahoma"/>
            <family val="2"/>
          </rPr>
          <t>Stanovsky, Clint (ECY):</t>
        </r>
        <r>
          <rPr>
            <sz val="9"/>
            <color indexed="81"/>
            <rFont val="Tahoma"/>
            <family val="2"/>
          </rPr>
          <t xml:space="preserve">
Alternative 2 is permanent to the maximum extent practicable because it is the only alternative to the Baseline, and the Baseline is not practicable.
"If the incremental costs substantially exceed the incremental benefits, eliminate the baseline alternative from further analysis and make the next most permanent alternative the baseline for further analysis.  Repeat step 4.  However, if the new baseline is the least permanent alternative on the ranked list of alternatives identified in Step 2, that alternative is permanent to the maximum extent practicable and the analysis under this subsection is complete."  Preliminary draft rule update at 360(5)(c)(iv)(B)(III)</t>
        </r>
      </text>
    </comment>
    <comment ref="C43" authorId="0" shapeId="0">
      <text>
        <r>
          <rPr>
            <b/>
            <sz val="9"/>
            <color indexed="81"/>
            <rFont val="Tahoma"/>
            <family val="2"/>
          </rPr>
          <t>Stanovsky, Clint (ECY):</t>
        </r>
        <r>
          <rPr>
            <sz val="9"/>
            <color indexed="81"/>
            <rFont val="Tahoma"/>
            <family val="2"/>
          </rPr>
          <t xml:space="preserve">
Just as above, using this method of calculating proportionality the incremental cost of the Baseline is disproportionate to (greater than) its incremental degree of benefits when this ratio &gt; 1.0.
</t>
        </r>
      </text>
    </comment>
    <comment ref="C44" authorId="0" shapeId="0">
      <text>
        <r>
          <rPr>
            <b/>
            <sz val="9"/>
            <color indexed="81"/>
            <rFont val="Tahoma"/>
            <family val="2"/>
          </rPr>
          <t>Stanovsky, Clint (ECY):</t>
        </r>
        <r>
          <rPr>
            <sz val="9"/>
            <color indexed="81"/>
            <rFont val="Tahoma"/>
            <family val="2"/>
          </rPr>
          <t xml:space="preserve">
Compared to the Baseline, the proportional cost savings of Alternative 2 exceeds its proportional loss in degree of benefits by 7.6%.  Therefore, the Baseline is not practicable.</t>
        </r>
      </text>
    </comment>
    <comment ref="C45" authorId="0" shapeId="0">
      <text>
        <r>
          <rPr>
            <b/>
            <sz val="9"/>
            <color indexed="81"/>
            <rFont val="Tahoma"/>
            <family val="2"/>
          </rPr>
          <t>Stanovsky, Clint (ECY):</t>
        </r>
        <r>
          <rPr>
            <sz val="9"/>
            <color indexed="81"/>
            <rFont val="Tahoma"/>
            <family val="2"/>
          </rPr>
          <t xml:space="preserve">
Alternative 2 is permanent to the maximum extent practicable because it is the only alternative to the Baseline, and the Baseline is not practicable.
"If the incremental costs substantially exceed the incremental benefits, eliminate the baseline alternative from further analysis and make the next most permanent alternative the baseline for further analysis.  Repeat step 4.  </t>
        </r>
        <r>
          <rPr>
            <i/>
            <sz val="9"/>
            <color indexed="81"/>
            <rFont val="Tahoma"/>
            <family val="2"/>
          </rPr>
          <t>However, if the new baseline is the least permanent alternative on the ranked list of alternatives identified in Step 2, that alternative is permanent to the maximum extent practicable and the analysis under this subsection is complete.</t>
        </r>
        <r>
          <rPr>
            <sz val="9"/>
            <color indexed="81"/>
            <rFont val="Tahoma"/>
            <family val="2"/>
          </rPr>
          <t>"  Preliminary draft rule update at 360(5)(c)(iv)(B)(III); emphasis added.</t>
        </r>
      </text>
    </comment>
  </commentList>
</comments>
</file>

<file path=xl/comments2.xml><?xml version="1.0" encoding="utf-8"?>
<comments xmlns="http://schemas.openxmlformats.org/spreadsheetml/2006/main">
  <authors>
    <author>Stanovsky, Clint (ECY)</author>
  </authors>
  <commentList>
    <comment ref="A5" authorId="0" shapeId="0">
      <text>
        <r>
          <rPr>
            <b/>
            <sz val="9"/>
            <color indexed="81"/>
            <rFont val="Tahoma"/>
            <family val="2"/>
          </rPr>
          <t>Stanovsky, Clint (ECY):</t>
        </r>
        <r>
          <rPr>
            <sz val="9"/>
            <color indexed="81"/>
            <rFont val="Tahoma"/>
            <family val="2"/>
          </rPr>
          <t xml:space="preserve">
Note that the general requirement in 360(3)(a)(vii) of draft rule, "permanent to the  maximum extent practicable," is determined last, using the DCA, as shown below.</t>
        </r>
      </text>
    </comment>
    <comment ref="A11" authorId="0" shapeId="0">
      <text>
        <r>
          <rPr>
            <b/>
            <sz val="9"/>
            <color indexed="81"/>
            <rFont val="Tahoma"/>
            <family val="2"/>
          </rPr>
          <t>Stanovsky, Clint (ECY):</t>
        </r>
        <r>
          <rPr>
            <sz val="9"/>
            <color indexed="81"/>
            <rFont val="Tahoma"/>
            <family val="2"/>
          </rPr>
          <t xml:space="preserve">
"The estimation and comparison of benefits and costs may be quantitative, but will often be qualitative and require the use of best professional judgement."  See 360(5)(c)(i) in draft rule; retained from current rule.</t>
        </r>
      </text>
    </comment>
    <comment ref="B12" authorId="0" shapeId="0">
      <text>
        <r>
          <rPr>
            <b/>
            <sz val="9"/>
            <color indexed="81"/>
            <rFont val="Tahoma"/>
            <family val="2"/>
          </rPr>
          <t>Stanovsky, Clint (ECY):</t>
        </r>
        <r>
          <rPr>
            <sz val="9"/>
            <color indexed="81"/>
            <rFont val="Tahoma"/>
            <family val="2"/>
          </rPr>
          <t xml:space="preserve">
"Based on site-specific factors, Ecology may weight qualitative benefits and use that information in the analysis."  See 360(5)(c)(i) in draft rule, clarification of current rule.
Ecology may (or may not) use site-specific weightings of DCA criteria.  The weightings shown in these examples are typical of sediment sites, but are not a regulatory requirement for any type or class of sites.</t>
        </r>
      </text>
    </comment>
    <comment ref="A13" authorId="0" shapeId="0">
      <text>
        <r>
          <rPr>
            <b/>
            <sz val="9"/>
            <color indexed="81"/>
            <rFont val="Tahoma"/>
            <family val="2"/>
          </rPr>
          <t xml:space="preserve">Stanovsky, Clint (ECY): </t>
        </r>
        <r>
          <rPr>
            <sz val="9"/>
            <color indexed="81"/>
            <rFont val="Tahoma"/>
            <family val="2"/>
          </rPr>
          <t>All cleanup actions considered in the DCA must meet the general (absolute) requirement to "protect human health and the environment."  See 360(3)(a)(i) in draft rule.
However, because some such actions are more protective than others, protectiveness is also a DCA criterion used for comparison relative to other cleanup actions.  See 360(5)(d)(i) in draft rule.</t>
        </r>
      </text>
    </comment>
    <comment ref="A14" authorId="0" shapeId="0">
      <text>
        <r>
          <rPr>
            <b/>
            <sz val="9"/>
            <color indexed="81"/>
            <rFont val="Tahoma"/>
            <family val="2"/>
          </rPr>
          <t>Stanovsky, Clint (ECY):</t>
        </r>
        <r>
          <rPr>
            <sz val="9"/>
            <color indexed="81"/>
            <rFont val="Tahoma"/>
            <family val="2"/>
          </rPr>
          <t xml:space="preserve">
At least one permanent alternative must be included in the feasibility study, even if it's clearly not practicable and can be later screened out.  See 350(7)(c)(ii)(B) in draft rule.
If no permanent alternative remains after screening in the FS, then use the alternative with the highest degree of permanence as the initial the baseline for the DCA. See 360(5)(c)(iii)(C) in draft rule.
See subsections 350(7)(c)(2)(B) and 360(5)(c)(iii)(A)</t>
        </r>
      </text>
    </comment>
    <comment ref="A18" authorId="0" shapeId="0">
      <text>
        <r>
          <rPr>
            <b/>
            <sz val="9"/>
            <color indexed="81"/>
            <rFont val="Tahoma"/>
            <family val="2"/>
          </rPr>
          <t>Stanovsky, Clint (ECY):</t>
        </r>
        <r>
          <rPr>
            <sz val="9"/>
            <color indexed="81"/>
            <rFont val="Tahoma"/>
            <family val="2"/>
          </rPr>
          <t xml:space="preserve">
Like permanence, "consideration of public concerns" is both a general (absolute) requirement for all cleanup actions, and a DCA criterion used for comparison relative to other cleanup actions.  See 360(3)(a)(ix) and (5)(d)(vi) in draft rule.</t>
        </r>
      </text>
    </comment>
    <comment ref="A19" authorId="0" shapeId="0">
      <text>
        <r>
          <rPr>
            <b/>
            <sz val="9"/>
            <color indexed="81"/>
            <rFont val="Tahoma"/>
            <family val="2"/>
          </rPr>
          <t>Stanovsky, Clint (ECY):</t>
        </r>
        <r>
          <rPr>
            <sz val="9"/>
            <color indexed="81"/>
            <rFont val="Tahoma"/>
            <family val="2"/>
          </rPr>
          <t xml:space="preserve">
For each alternative, multiply the relative ranking score for each criterion by the weighting for that criterion, then sum the weighted scores.</t>
        </r>
      </text>
    </comment>
    <comment ref="C34" authorId="0" shapeId="0">
      <text>
        <r>
          <rPr>
            <b/>
            <sz val="9"/>
            <color indexed="81"/>
            <rFont val="Tahoma"/>
            <family val="2"/>
          </rPr>
          <t xml:space="preserve">Stanovsky, Clint (ECY):
</t>
        </r>
        <r>
          <rPr>
            <sz val="9"/>
            <color indexed="81"/>
            <rFont val="Tahoma"/>
            <family val="2"/>
          </rPr>
          <t xml:space="preserve">
Using this method of calculating proportionality, the incremental cost of the baseline is disproportionate to (greater than) its incremental degree of benefits when this ratio &gt; 1.0.
</t>
        </r>
      </text>
    </comment>
    <comment ref="C35" authorId="0" shapeId="0">
      <text>
        <r>
          <rPr>
            <b/>
            <sz val="9"/>
            <color indexed="81"/>
            <rFont val="Tahoma"/>
            <family val="2"/>
          </rPr>
          <t xml:space="preserve">Stanovsky, Clint (ECY):
</t>
        </r>
        <r>
          <rPr>
            <sz val="9"/>
            <color indexed="81"/>
            <rFont val="Tahoma"/>
            <family val="2"/>
          </rPr>
          <t xml:space="preserve">Compared to Alternative 3, the Baseline's proportional cost increase exceeds its proportional increase in degree-of-benefits by 28.23%.  Therefore, the baseline is not practicable.
</t>
        </r>
        <r>
          <rPr>
            <sz val="9"/>
            <color indexed="81"/>
            <rFont val="Tahoma"/>
            <family val="2"/>
          </rPr>
          <t xml:space="preserve">
</t>
        </r>
      </text>
    </comment>
    <comment ref="C36" authorId="0" shapeId="0">
      <text>
        <r>
          <rPr>
            <b/>
            <sz val="9"/>
            <color indexed="81"/>
            <rFont val="Tahoma"/>
            <family val="2"/>
          </rPr>
          <t>Stanovsky, Clint (ECY):</t>
        </r>
        <r>
          <rPr>
            <sz val="9"/>
            <color indexed="81"/>
            <rFont val="Tahoma"/>
            <family val="2"/>
          </rPr>
          <t xml:space="preserve">
"If the incremental costs substantially exceed the incremental degree of benefits, eliminate the baseline alternative from further analysis and make the next most permanent alternative the baseline for further analysis.  Repeat Step 4."  Preliminary draft rule update at 360(5)(c)(iv)(B)(III)</t>
        </r>
      </text>
    </comment>
    <comment ref="C42" authorId="0" shapeId="0">
      <text>
        <r>
          <rPr>
            <b/>
            <sz val="9"/>
            <color indexed="81"/>
            <rFont val="Tahoma"/>
            <family val="2"/>
          </rPr>
          <t xml:space="preserve">Stanovsky, Clint (ECY):
</t>
        </r>
        <r>
          <rPr>
            <sz val="9"/>
            <color indexed="81"/>
            <rFont val="Tahoma"/>
            <family val="2"/>
          </rPr>
          <t xml:space="preserve">
Using this method of calculating proportionality, the incremental cost of the baseline is disproportionate to (greater than) its incremental degree of benefits when this ratio &gt; 1.0.
The negative sign of this ratio indicates an absolute decrease in benefits even as cost increases.
</t>
        </r>
      </text>
    </comment>
    <comment ref="C43" authorId="0" shapeId="0">
      <text>
        <r>
          <rPr>
            <b/>
            <sz val="9"/>
            <color indexed="81"/>
            <rFont val="Tahoma"/>
            <family val="2"/>
          </rPr>
          <t xml:space="preserve">Stanovsky, Clint (ECY):
</t>
        </r>
        <r>
          <rPr>
            <sz val="9"/>
            <color indexed="81"/>
            <rFont val="Tahoma"/>
            <family val="2"/>
          </rPr>
          <t>Compared to Alternative 2, the new Baseline's proportional cost increase substantially exceeds its proportional change in degree-of-benefit which, in this comparison, is negative (i.e., the Baseline provides l</t>
        </r>
        <r>
          <rPr>
            <u/>
            <sz val="9"/>
            <color indexed="81"/>
            <rFont val="Tahoma"/>
            <family val="2"/>
          </rPr>
          <t>ess</t>
        </r>
        <r>
          <rPr>
            <sz val="9"/>
            <color indexed="81"/>
            <rFont val="Tahoma"/>
            <family val="2"/>
          </rPr>
          <t xml:space="preserve">  benefit than the next most permanent alternative).
Therefore, the Baseline is not practicable.
</t>
        </r>
        <r>
          <rPr>
            <b/>
            <sz val="9"/>
            <color indexed="81"/>
            <rFont val="Tahoma"/>
            <family val="2"/>
          </rPr>
          <t xml:space="preserve">
</t>
        </r>
        <r>
          <rPr>
            <sz val="9"/>
            <color indexed="81"/>
            <rFont val="Tahoma"/>
            <family val="2"/>
          </rPr>
          <t xml:space="preserve">
</t>
        </r>
      </text>
    </comment>
    <comment ref="C44" authorId="0" shapeId="0">
      <text>
        <r>
          <rPr>
            <b/>
            <sz val="9"/>
            <color indexed="81"/>
            <rFont val="Tahoma"/>
            <family val="2"/>
          </rPr>
          <t>Stanovsky, Clint (ECY):</t>
        </r>
        <r>
          <rPr>
            <sz val="9"/>
            <color indexed="81"/>
            <rFont val="Tahoma"/>
            <family val="2"/>
          </rPr>
          <t xml:space="preserve">
"If the incremental costs substantially exceed the incremental degree of benefits, eliminate the baseline alternative from further analysis and make the next most permanent alternative the baseline for further analysis.  Repeat Step 4."  Preliminary draft rule update at 360(5)(c)(iv)(B)(III)</t>
        </r>
      </text>
    </comment>
    <comment ref="C50" authorId="0" shapeId="0">
      <text>
        <r>
          <rPr>
            <b/>
            <sz val="9"/>
            <color indexed="81"/>
            <rFont val="Tahoma"/>
            <family val="2"/>
          </rPr>
          <t xml:space="preserve">Stanovsky, Clint (ECY):
</t>
        </r>
        <r>
          <rPr>
            <sz val="9"/>
            <color indexed="81"/>
            <rFont val="Tahoma"/>
            <family val="2"/>
          </rPr>
          <t xml:space="preserve">
Using this method of calculating proportionality, the incremental cost of the baseline is disproportionate to (greater than) its incremental degree of benefits when this ratio &gt; 1.
In this comparison, the ratio is &lt; 1, indicating that incremental benefits of the alternative exceed its incremental costs. 
</t>
        </r>
      </text>
    </comment>
    <comment ref="C51" authorId="0" shapeId="0">
      <text>
        <r>
          <rPr>
            <b/>
            <sz val="9"/>
            <color indexed="81"/>
            <rFont val="Tahoma"/>
            <family val="2"/>
          </rPr>
          <t xml:space="preserve">Stanovsky, Clint (ECY):
</t>
        </r>
        <r>
          <rPr>
            <sz val="9"/>
            <color indexed="81"/>
            <rFont val="Tahoma"/>
            <family val="2"/>
          </rPr>
          <t xml:space="preserve">Compared to Alternative 1, the proportional increase in cost of the Baseline is only 45% of the Baseline's proportional increase in degree of benefits.
Therefore, the Baseline is practicable.
</t>
        </r>
        <r>
          <rPr>
            <sz val="9"/>
            <color indexed="81"/>
            <rFont val="Tahoma"/>
            <family val="2"/>
          </rPr>
          <t xml:space="preserve">
</t>
        </r>
      </text>
    </comment>
    <comment ref="C52" authorId="0" shapeId="0">
      <text>
        <r>
          <rPr>
            <b/>
            <sz val="9"/>
            <color indexed="81"/>
            <rFont val="Tahoma"/>
            <family val="2"/>
          </rPr>
          <t>Stanovsky, Clint (ECY):</t>
        </r>
        <r>
          <rPr>
            <sz val="9"/>
            <color indexed="81"/>
            <rFont val="Tahoma"/>
            <family val="2"/>
          </rPr>
          <t xml:space="preserve">
The analysis stops here because Alternative 2 (the new Baseline for this iteration) is the most permanent practicable alternative.
We don't care whether the remaining alternative (Alternative 1) is more </t>
        </r>
        <r>
          <rPr>
            <u/>
            <sz val="9"/>
            <color indexed="81"/>
            <rFont val="Tahoma"/>
            <family val="2"/>
          </rPr>
          <t>practicable</t>
        </r>
        <r>
          <rPr>
            <sz val="9"/>
            <color indexed="81"/>
            <rFont val="Tahoma"/>
            <family val="2"/>
          </rPr>
          <t xml:space="preserve"> than Alternative 2, because we already know it is less </t>
        </r>
        <r>
          <rPr>
            <u/>
            <sz val="9"/>
            <color indexed="81"/>
            <rFont val="Tahoma"/>
            <family val="2"/>
          </rPr>
          <t>permanent</t>
        </r>
        <r>
          <rPr>
            <sz val="9"/>
            <color indexed="81"/>
            <rFont val="Tahoma"/>
            <family val="2"/>
          </rPr>
          <t>.
"If the incremental costs do not substantially exceed the incremental degree of benefits, the baseline alternative is permanent to the maximum extent practicable and the analysis under this subsection is complete."  Preliminary draft rule update at 360(5)(c)(iv)(B)(I)</t>
        </r>
      </text>
    </comment>
  </commentList>
</comments>
</file>

<file path=xl/sharedStrings.xml><?xml version="1.0" encoding="utf-8"?>
<sst xmlns="http://schemas.openxmlformats.org/spreadsheetml/2006/main" count="198" uniqueCount="93">
  <si>
    <t>Alternative 1</t>
  </si>
  <si>
    <t>Alternative 2</t>
  </si>
  <si>
    <t>Yes</t>
  </si>
  <si>
    <t xml:space="preserve">    Action-specific criteria</t>
  </si>
  <si>
    <t xml:space="preserve">    Media-specific criteria</t>
  </si>
  <si>
    <t>5(d)(i)</t>
  </si>
  <si>
    <t>5(d)(ii)</t>
  </si>
  <si>
    <t>5(d)(iii)</t>
  </si>
  <si>
    <t>5(d)(iv)</t>
  </si>
  <si>
    <t>5(d)(v)</t>
  </si>
  <si>
    <t>5(d)(vi)</t>
  </si>
  <si>
    <r>
      <t>1</t>
    </r>
    <r>
      <rPr>
        <vertAlign val="superscript"/>
        <sz val="11"/>
        <color theme="1"/>
        <rFont val="Calibri"/>
        <family val="2"/>
        <scheme val="minor"/>
      </rPr>
      <t>st</t>
    </r>
  </si>
  <si>
    <r>
      <t>2</t>
    </r>
    <r>
      <rPr>
        <vertAlign val="superscript"/>
        <sz val="11"/>
        <color theme="1"/>
        <rFont val="Calibri"/>
        <family val="2"/>
        <scheme val="minor"/>
      </rPr>
      <t>nd</t>
    </r>
  </si>
  <si>
    <t>5(d)(vii)(A) and (B)</t>
  </si>
  <si>
    <t>5(c)</t>
  </si>
  <si>
    <t>5(c)(i)</t>
  </si>
  <si>
    <t xml:space="preserve">    Total construction and post-construction costs</t>
  </si>
  <si>
    <t>5(c)(ii)</t>
  </si>
  <si>
    <t>next most permanent</t>
  </si>
  <si>
    <t>5(c)(iii)</t>
  </si>
  <si>
    <t>5(c)(iv)</t>
  </si>
  <si>
    <t>cost</t>
  </si>
  <si>
    <t>degree of benefit</t>
  </si>
  <si>
    <t>5(c)(iv)(A)</t>
  </si>
  <si>
    <t>5(c)(iv)(B)</t>
  </si>
  <si>
    <t>Alternatives must meet requirements of WAC 173-340-360</t>
  </si>
  <si>
    <t xml:space="preserve">     General criteria</t>
  </si>
  <si>
    <t>Weightings</t>
  </si>
  <si>
    <t xml:space="preserve">        Protectiveness</t>
  </si>
  <si>
    <t xml:space="preserve">        Permanence</t>
  </si>
  <si>
    <t xml:space="preserve">        Long-term effectiveness</t>
  </si>
  <si>
    <t xml:space="preserve">        Management of short-term risks</t>
  </si>
  <si>
    <t xml:space="preserve">        Technical / administrative implementability</t>
  </si>
  <si>
    <t xml:space="preserve">        Consideration of public concerns</t>
  </si>
  <si>
    <t xml:space="preserve">    Total weighted benefit score</t>
  </si>
  <si>
    <t xml:space="preserve">    DCA relative benefit ranking</t>
  </si>
  <si>
    <r>
      <rPr>
        <b/>
        <sz val="11"/>
        <color theme="1"/>
        <rFont val="Calibri"/>
        <family val="2"/>
        <scheme val="minor"/>
      </rPr>
      <t xml:space="preserve">   </t>
    </r>
    <r>
      <rPr>
        <u/>
        <sz val="11"/>
        <color theme="1"/>
        <rFont val="Calibri"/>
        <family val="2"/>
        <scheme val="minor"/>
      </rPr>
      <t>Criteria</t>
    </r>
  </si>
  <si>
    <t>(3)(b)(i) – (vi)</t>
  </si>
  <si>
    <t>(3)(c)(i) – (iii)</t>
  </si>
  <si>
    <t>Procedure</t>
  </si>
  <si>
    <t>5(c)(iv)(A)(I)</t>
  </si>
  <si>
    <t>5(c)(iv)(A)(II)</t>
  </si>
  <si>
    <t>difference</t>
  </si>
  <si>
    <t>Step 1:  Determine costs and benefits of each cleanup action alternative</t>
  </si>
  <si>
    <t>Step 2:  Rank by degree of permanence</t>
  </si>
  <si>
    <t>Step 3:  Identify initial baseline alternative</t>
  </si>
  <si>
    <t>Step 4:   Disproportionate Cost Analysis (DCA)</t>
  </si>
  <si>
    <r>
      <t xml:space="preserve">  Cost analysis </t>
    </r>
    <r>
      <rPr>
        <sz val="11"/>
        <color theme="1"/>
        <rFont val="Calibri"/>
        <family val="2"/>
        <scheme val="minor"/>
      </rPr>
      <t xml:space="preserve"> (quantitative estimates)</t>
    </r>
  </si>
  <si>
    <r>
      <t xml:space="preserve">  Relative benefit analysis </t>
    </r>
    <r>
      <rPr>
        <sz val="11"/>
        <color theme="1"/>
        <rFont val="Calibri"/>
        <family val="2"/>
        <scheme val="minor"/>
      </rPr>
      <t>(qualitative comparisons)</t>
    </r>
  </si>
  <si>
    <r>
      <rPr>
        <b/>
        <sz val="11"/>
        <color theme="1"/>
        <rFont val="Calibri"/>
        <family val="2"/>
        <scheme val="minor"/>
      </rPr>
      <t xml:space="preserve">WAC Reference
</t>
    </r>
    <r>
      <rPr>
        <sz val="11"/>
        <color theme="1"/>
        <rFont val="Calibri"/>
        <family val="2"/>
        <scheme val="minor"/>
      </rPr>
      <t xml:space="preserve"> </t>
    </r>
    <r>
      <rPr>
        <sz val="9"/>
        <color theme="1"/>
        <rFont val="Calibri"/>
        <family val="2"/>
        <scheme val="minor"/>
      </rPr>
      <t>(preliminary draft update)</t>
    </r>
    <r>
      <rPr>
        <b/>
        <sz val="11"/>
        <color theme="1"/>
        <rFont val="Calibri"/>
        <family val="2"/>
        <scheme val="minor"/>
      </rPr>
      <t xml:space="preserve">
</t>
    </r>
    <r>
      <rPr>
        <sz val="9"/>
        <color theme="1"/>
        <rFont val="Calibri"/>
        <family val="2"/>
        <scheme val="minor"/>
      </rPr>
      <t>173-340-360</t>
    </r>
  </si>
  <si>
    <r>
      <rPr>
        <u/>
        <sz val="11"/>
        <color theme="1"/>
        <rFont val="Calibri"/>
        <family val="2"/>
        <scheme val="minor"/>
      </rPr>
      <t xml:space="preserve">Incremental change
</t>
    </r>
    <r>
      <rPr>
        <sz val="11"/>
        <color theme="1"/>
        <rFont val="Calibri"/>
        <family val="2"/>
        <scheme val="minor"/>
      </rPr>
      <t>from Alternative 2 to the Baseline</t>
    </r>
  </si>
  <si>
    <r>
      <rPr>
        <u/>
        <sz val="11"/>
        <color theme="1"/>
        <rFont val="Calibri"/>
        <family val="2"/>
        <scheme val="minor"/>
      </rPr>
      <t>Incremental change</t>
    </r>
    <r>
      <rPr>
        <sz val="11"/>
        <color theme="1"/>
        <rFont val="Calibri"/>
        <family val="2"/>
        <scheme val="minor"/>
      </rPr>
      <t xml:space="preserve">
from the Baseline to the
next most permanent alternative</t>
    </r>
  </si>
  <si>
    <t>proportional change</t>
  </si>
  <si>
    <t>(proportional change in cost) / (proportional change in benefit)</t>
  </si>
  <si>
    <t>Alternative 3</t>
  </si>
  <si>
    <t>Alternative 4</t>
  </si>
  <si>
    <r>
      <rPr>
        <b/>
        <sz val="11"/>
        <color theme="1"/>
        <rFont val="Calibri"/>
        <family val="2"/>
        <scheme val="minor"/>
      </rPr>
      <t xml:space="preserve">EXAMPLE – </t>
    </r>
    <r>
      <rPr>
        <b/>
        <sz val="12"/>
        <color theme="1"/>
        <rFont val="Calibri"/>
        <family val="2"/>
        <scheme val="minor"/>
      </rPr>
      <t>Determining Whether a Cleanup Action Uses Permanent Solutions to the Maximum Extent Practicable</t>
    </r>
    <r>
      <rPr>
        <sz val="11"/>
        <color theme="1"/>
        <rFont val="Calibri"/>
        <family val="2"/>
        <scheme val="minor"/>
      </rPr>
      <t xml:space="preserve">
based on the Whatcom Waterway cleanup
(Source:  SCUMII Appendix H - Case Study #1;  Ecology Publication No. 1209057)</t>
    </r>
  </si>
  <si>
    <t>(3)(a)(i) –  (ix)</t>
  </si>
  <si>
    <r>
      <rPr>
        <b/>
        <sz val="11"/>
        <color theme="1"/>
        <rFont val="Calibri"/>
        <family val="2"/>
        <scheme val="minor"/>
      </rPr>
      <t xml:space="preserve">EXAMPLE – </t>
    </r>
    <r>
      <rPr>
        <b/>
        <sz val="12"/>
        <color theme="1"/>
        <rFont val="Calibri"/>
        <family val="2"/>
        <scheme val="minor"/>
      </rPr>
      <t>Determining Whether a Cleanup Action Uses Permanent Solutions to the Maximum Extent Practicable</t>
    </r>
    <r>
      <rPr>
        <sz val="11"/>
        <color theme="1"/>
        <rFont val="Calibri"/>
        <family val="2"/>
        <scheme val="minor"/>
      </rPr>
      <t xml:space="preserve">
(Source:  SCUMII Appendix H - Case Study #2;  Ecology Publication No. 1209057)</t>
    </r>
  </si>
  <si>
    <r>
      <t>4</t>
    </r>
    <r>
      <rPr>
        <vertAlign val="superscript"/>
        <sz val="11"/>
        <color theme="1"/>
        <rFont val="Calibri"/>
        <family val="2"/>
        <scheme val="minor"/>
      </rPr>
      <t>th</t>
    </r>
  </si>
  <si>
    <r>
      <t>3</t>
    </r>
    <r>
      <rPr>
        <vertAlign val="superscript"/>
        <sz val="11"/>
        <color theme="1"/>
        <rFont val="Calibri"/>
        <family val="2"/>
        <scheme val="minor"/>
      </rPr>
      <t>rd</t>
    </r>
  </si>
  <si>
    <r>
      <rPr>
        <u/>
        <sz val="11"/>
        <color theme="1"/>
        <rFont val="Calibri"/>
        <family val="2"/>
        <scheme val="minor"/>
      </rPr>
      <t xml:space="preserve">Incremental change
</t>
    </r>
    <r>
      <rPr>
        <sz val="11"/>
        <color theme="1"/>
        <rFont val="Calibri"/>
        <family val="2"/>
        <scheme val="minor"/>
      </rPr>
      <t>from Alternative 3 to the Baseline</t>
    </r>
  </si>
  <si>
    <t>FIRST ITERATION</t>
  </si>
  <si>
    <t>5(c)(iv)(B)(III)</t>
  </si>
  <si>
    <t>SECOND ITERATION</t>
  </si>
  <si>
    <r>
      <t xml:space="preserve">         </t>
    </r>
    <r>
      <rPr>
        <b/>
        <sz val="11"/>
        <color theme="1"/>
        <rFont val="Calibri"/>
        <family val="2"/>
        <scheme val="minor"/>
      </rPr>
      <t>Decision:</t>
    </r>
    <r>
      <rPr>
        <sz val="11"/>
        <color theme="1"/>
        <rFont val="Calibri"/>
        <family val="2"/>
        <scheme val="minor"/>
      </rPr>
      <t xml:space="preserve">  Is the Baseline alternative permanent to
         the maximum extent practicable?</t>
    </r>
  </si>
  <si>
    <r>
      <t xml:space="preserve">           Continue the analysis:</t>
    </r>
    <r>
      <rPr>
        <sz val="11"/>
        <color theme="1"/>
        <rFont val="Calibri"/>
        <family val="2"/>
        <scheme val="minor"/>
      </rPr>
      <t xml:space="preserve"> repeat Step 4.</t>
    </r>
  </si>
  <si>
    <r>
      <rPr>
        <u/>
        <sz val="11"/>
        <color theme="1"/>
        <rFont val="Calibri"/>
        <family val="2"/>
        <scheme val="minor"/>
      </rPr>
      <t>NO</t>
    </r>
    <r>
      <rPr>
        <sz val="11"/>
        <color theme="1"/>
        <rFont val="Calibri"/>
        <family val="2"/>
        <scheme val="minor"/>
      </rPr>
      <t xml:space="preserve">
Compared to Alternative 3, the incremental cost of the Baseline substantially exceeds its incremental degree of benefits.</t>
    </r>
  </si>
  <si>
    <r>
      <t xml:space="preserve">           </t>
    </r>
    <r>
      <rPr>
        <b/>
        <sz val="11"/>
        <color theme="1"/>
        <rFont val="Calibri"/>
        <family val="2"/>
        <scheme val="minor"/>
      </rPr>
      <t>Compare:</t>
    </r>
    <r>
      <rPr>
        <sz val="11"/>
        <color theme="1"/>
        <rFont val="Calibri"/>
        <family val="2"/>
        <scheme val="minor"/>
      </rPr>
      <t xml:space="preserve"> the cost and benefits
           of  the next most permanent alternative
            to the costs and benefits of the new Baseline</t>
    </r>
  </si>
  <si>
    <r>
      <t xml:space="preserve">           </t>
    </r>
    <r>
      <rPr>
        <b/>
        <sz val="11"/>
        <color theme="1"/>
        <rFont val="Calibri"/>
        <family val="2"/>
        <scheme val="minor"/>
      </rPr>
      <t>Compare:</t>
    </r>
    <r>
      <rPr>
        <sz val="11"/>
        <color theme="1"/>
        <rFont val="Calibri"/>
        <family val="2"/>
        <scheme val="minor"/>
      </rPr>
      <t xml:space="preserve"> the cost and benefits
           of  the next most permanent alternative
            to the costs and benefits of the Baseline</t>
    </r>
  </si>
  <si>
    <r>
      <rPr>
        <u/>
        <sz val="11"/>
        <color theme="1"/>
        <rFont val="Calibri"/>
        <family val="2"/>
        <scheme val="minor"/>
      </rPr>
      <t xml:space="preserve">Incremental change
</t>
    </r>
    <r>
      <rPr>
        <sz val="11"/>
        <color theme="1"/>
        <rFont val="Calibri"/>
        <family val="2"/>
        <scheme val="minor"/>
      </rPr>
      <t>from Alternative 2 to the new Baseline</t>
    </r>
  </si>
  <si>
    <r>
      <rPr>
        <u/>
        <sz val="11"/>
        <color theme="1"/>
        <rFont val="Calibri"/>
        <family val="2"/>
        <scheme val="minor"/>
      </rPr>
      <t xml:space="preserve">Incremental change
</t>
    </r>
    <r>
      <rPr>
        <sz val="11"/>
        <color theme="1"/>
        <rFont val="Calibri"/>
        <family val="2"/>
        <scheme val="minor"/>
      </rPr>
      <t>from Alternative 1 to the new Baseline</t>
    </r>
  </si>
  <si>
    <t xml:space="preserve">           Stop the analysis.</t>
  </si>
  <si>
    <t>THIRD ITERATION</t>
  </si>
  <si>
    <t>5(c)(iv)(B)(I)</t>
  </si>
  <si>
    <r>
      <t xml:space="preserve">         </t>
    </r>
    <r>
      <rPr>
        <b/>
        <sz val="11"/>
        <color theme="1"/>
        <rFont val="Calibri"/>
        <family val="2"/>
        <scheme val="minor"/>
      </rPr>
      <t>Decision:</t>
    </r>
    <r>
      <rPr>
        <sz val="11"/>
        <color theme="1"/>
        <rFont val="Calibri"/>
        <family val="2"/>
        <scheme val="minor"/>
      </rPr>
      <t xml:space="preserve">  Is the new Baseline alternative
         permanent to the maximum extent practicable?</t>
    </r>
  </si>
  <si>
    <r>
      <rPr>
        <u/>
        <sz val="11"/>
        <color theme="1"/>
        <rFont val="Calibri"/>
        <family val="2"/>
        <scheme val="minor"/>
      </rPr>
      <t xml:space="preserve">Alternative 2
</t>
    </r>
    <r>
      <rPr>
        <sz val="11"/>
        <color theme="1"/>
        <rFont val="Calibri"/>
        <family val="2"/>
        <scheme val="minor"/>
      </rPr>
      <t>is permanent to the maximum extent practicable.</t>
    </r>
  </si>
  <si>
    <t>BASELINE</t>
  </si>
  <si>
    <r>
      <rPr>
        <u/>
        <sz val="11"/>
        <color theme="1"/>
        <rFont val="Calibri"/>
        <family val="2"/>
        <scheme val="minor"/>
      </rPr>
      <t>YES</t>
    </r>
    <r>
      <rPr>
        <sz val="11"/>
        <color theme="1"/>
        <rFont val="Calibri"/>
        <family val="2"/>
        <scheme val="minor"/>
      </rPr>
      <t xml:space="preserve">
Compared to Alternative 1,
 the incremental cost of the new Baseline does not exceed its incremental degree of benefits.</t>
    </r>
  </si>
  <si>
    <r>
      <rPr>
        <u/>
        <sz val="11"/>
        <color theme="1"/>
        <rFont val="Calibri"/>
        <family val="2"/>
        <scheme val="minor"/>
      </rPr>
      <t>Alternative 3</t>
    </r>
    <r>
      <rPr>
        <sz val="11"/>
        <color theme="1"/>
        <rFont val="Calibri"/>
        <family val="2"/>
        <scheme val="minor"/>
      </rPr>
      <t xml:space="preserve">
becomes the new Baseline for comparison with the
 next most permanent remaining alternative.</t>
    </r>
  </si>
  <si>
    <r>
      <rPr>
        <u/>
        <sz val="11"/>
        <color theme="1"/>
        <rFont val="Calibri"/>
        <family val="2"/>
        <scheme val="minor"/>
      </rPr>
      <t xml:space="preserve">Alternative 2
</t>
    </r>
    <r>
      <rPr>
        <sz val="11"/>
        <color theme="1"/>
        <rFont val="Calibri"/>
        <family val="2"/>
        <scheme val="minor"/>
      </rPr>
      <t>becomes the new Baseline for  comparison with the
 next most permanent remaining alternative</t>
    </r>
  </si>
  <si>
    <t xml:space="preserve">             Compare the cost and benefits
             of the Baseline to the costs and benefits of the
             next most permanent alternative
        </t>
  </si>
  <si>
    <t xml:space="preserve">             Compare the cost and benefits
             of  the next most permanent alternative
             to the costs and benefits of the Baseline</t>
  </si>
  <si>
    <r>
      <rPr>
        <u/>
        <sz val="11"/>
        <color theme="1"/>
        <rFont val="Calibri"/>
        <family val="2"/>
        <scheme val="minor"/>
      </rPr>
      <t>NO</t>
    </r>
    <r>
      <rPr>
        <sz val="11"/>
        <color theme="1"/>
        <rFont val="Calibri"/>
        <family val="2"/>
        <scheme val="minor"/>
      </rPr>
      <t xml:space="preserve">
Compared to Alternative 2,
 the incremental cost of the Baseline substantially exceeds its incremental degree of benefits.</t>
    </r>
  </si>
  <si>
    <t xml:space="preserve">     Stop the analysis.</t>
  </si>
  <si>
    <r>
      <t xml:space="preserve">     </t>
    </r>
    <r>
      <rPr>
        <b/>
        <sz val="11"/>
        <color theme="1"/>
        <rFont val="Calibri"/>
        <family val="2"/>
        <scheme val="minor"/>
      </rPr>
      <t>Decision:</t>
    </r>
    <r>
      <rPr>
        <sz val="11"/>
        <color theme="1"/>
        <rFont val="Calibri"/>
        <family val="2"/>
        <scheme val="minor"/>
      </rPr>
      <t xml:space="preserve">  Is the Baseline permanent to the
                        maximum extent practicable?</t>
    </r>
  </si>
  <si>
    <r>
      <rPr>
        <u/>
        <sz val="11"/>
        <color theme="1"/>
        <rFont val="Calibri"/>
        <family val="2"/>
        <scheme val="minor"/>
      </rPr>
      <t xml:space="preserve">NO
</t>
    </r>
    <r>
      <rPr>
        <sz val="11"/>
        <color theme="1"/>
        <rFont val="Calibri"/>
        <family val="2"/>
        <scheme val="minor"/>
      </rPr>
      <t>Compared to the Baseline, the incremental cost savings of Alternative 2 substantially exceed its incremental loss of benefits</t>
    </r>
  </si>
  <si>
    <r>
      <rPr>
        <sz val="12"/>
        <color theme="1"/>
        <rFont val="Calibri"/>
        <family val="2"/>
        <scheme val="minor"/>
      </rPr>
      <t>4</t>
    </r>
    <r>
      <rPr>
        <vertAlign val="superscript"/>
        <sz val="12"/>
        <color theme="1"/>
        <rFont val="Calibri"/>
        <family val="2"/>
        <scheme val="minor"/>
      </rPr>
      <t>th</t>
    </r>
  </si>
  <si>
    <r>
      <rPr>
        <sz val="12"/>
        <color theme="1"/>
        <rFont val="Calibri"/>
        <family val="2"/>
        <scheme val="minor"/>
      </rPr>
      <t>3</t>
    </r>
    <r>
      <rPr>
        <vertAlign val="superscript"/>
        <sz val="12"/>
        <color theme="1"/>
        <rFont val="Calibri"/>
        <family val="2"/>
        <scheme val="minor"/>
      </rPr>
      <t>rd</t>
    </r>
  </si>
  <si>
    <r>
      <t>2</t>
    </r>
    <r>
      <rPr>
        <vertAlign val="superscript"/>
        <sz val="12"/>
        <color theme="1"/>
        <rFont val="Calibri"/>
        <family val="2"/>
        <scheme val="minor"/>
      </rPr>
      <t>nd</t>
    </r>
  </si>
  <si>
    <r>
      <t>1</t>
    </r>
    <r>
      <rPr>
        <vertAlign val="superscript"/>
        <sz val="12"/>
        <color theme="1"/>
        <rFont val="Calibri"/>
        <family val="2"/>
        <scheme val="minor"/>
      </rPr>
      <t>st</t>
    </r>
  </si>
  <si>
    <r>
      <t xml:space="preserve">               (</t>
    </r>
    <r>
      <rPr>
        <b/>
        <sz val="11"/>
        <color theme="1"/>
        <rFont val="Calibri"/>
        <family val="2"/>
        <scheme val="minor"/>
      </rPr>
      <t>Or, looking at the DCA comparison from the other direction):</t>
    </r>
  </si>
  <si>
    <r>
      <rPr>
        <u/>
        <sz val="11"/>
        <color theme="1"/>
        <rFont val="Calibri"/>
        <family val="2"/>
        <scheme val="minor"/>
      </rPr>
      <t>NO</t>
    </r>
    <r>
      <rPr>
        <sz val="11"/>
        <color theme="1"/>
        <rFont val="Calibri"/>
        <family val="2"/>
        <scheme val="minor"/>
      </rPr>
      <t xml:space="preserve">
Compared to Alternative 2,
 the incremental cost of the new  Baseline substantially exceeds its incremental degree of benefits which, in this case, is negative (benefits decrease).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</si>
</sst>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
    <numFmt numFmtId="166" formatCode="0.000"/>
    <numFmt numFmtId="167" formatCode="0.000000%"/>
  </numFmts>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vertAlign val="superscript"/>
      <sz val="11"/>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b/>
      <sz val="12"/>
      <color theme="1"/>
      <name val="Calibri"/>
      <family val="2"/>
      <scheme val="minor"/>
    </font>
    <font>
      <u/>
      <sz val="9"/>
      <color indexed="81"/>
      <name val="Tahoma"/>
      <family val="2"/>
    </font>
    <font>
      <i/>
      <sz val="9"/>
      <color indexed="81"/>
      <name val="Tahoma"/>
      <family val="2"/>
    </font>
    <font>
      <vertAlign val="superscript"/>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7">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center" wrapText="1"/>
    </xf>
    <xf numFmtId="0" fontId="1" fillId="0" borderId="0" xfId="0" applyFont="1" applyAlignment="1">
      <alignment horizontal="center" vertical="center" wrapText="1"/>
    </xf>
    <xf numFmtId="164" fontId="0" fillId="0" borderId="0" xfId="0" applyNumberFormat="1" applyAlignment="1">
      <alignment horizontal="center"/>
    </xf>
    <xf numFmtId="164" fontId="1" fillId="0" borderId="0" xfId="0" applyNumberFormat="1" applyFont="1" applyAlignment="1">
      <alignment horizontal="center"/>
    </xf>
    <xf numFmtId="9" fontId="0" fillId="0" borderId="0" xfId="0" applyNumberFormat="1" applyAlignment="1">
      <alignment horizontal="center" vertical="center" wrapText="1"/>
    </xf>
    <xf numFmtId="0" fontId="0" fillId="0" borderId="0" xfId="0" applyFont="1" applyAlignment="1">
      <alignment horizontal="center" vertical="center"/>
    </xf>
    <xf numFmtId="165" fontId="0" fillId="0" borderId="0" xfId="0" applyNumberFormat="1" applyAlignment="1">
      <alignment horizontal="center"/>
    </xf>
    <xf numFmtId="0" fontId="0" fillId="0" borderId="0" xfId="0" applyFont="1" applyAlignment="1">
      <alignment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0" xfId="0" applyFont="1" applyAlignment="1">
      <alignment vertical="center"/>
    </xf>
    <xf numFmtId="0" fontId="1" fillId="3" borderId="3" xfId="0" applyFont="1" applyFill="1" applyBorder="1" applyAlignment="1">
      <alignment horizontal="center" vertical="center"/>
    </xf>
    <xf numFmtId="0" fontId="0" fillId="3" borderId="3"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xf numFmtId="0" fontId="0" fillId="2" borderId="0" xfId="0" applyFill="1" applyAlignment="1">
      <alignment vertical="center" wrapText="1"/>
    </xf>
    <xf numFmtId="0" fontId="0" fillId="2" borderId="0" xfId="0" applyFont="1" applyFill="1" applyAlignment="1">
      <alignment horizontal="center" vertical="center"/>
    </xf>
    <xf numFmtId="0" fontId="0" fillId="2" borderId="0" xfId="0" applyFill="1" applyAlignment="1">
      <alignment horizontal="center"/>
    </xf>
    <xf numFmtId="0" fontId="1"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66"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Fill="1" applyAlignment="1">
      <alignment horizontal="center" vertical="center"/>
    </xf>
    <xf numFmtId="0" fontId="1" fillId="0" borderId="0" xfId="0" applyFont="1" applyAlignment="1">
      <alignment horizontal="left" vertical="center" wrapText="1"/>
    </xf>
    <xf numFmtId="167" fontId="0" fillId="0" borderId="0" xfId="0" applyNumberForma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1" fillId="2" borderId="0" xfId="0" applyFont="1" applyFill="1" applyAlignment="1">
      <alignment horizontal="center"/>
    </xf>
    <xf numFmtId="0" fontId="1" fillId="0" borderId="0" xfId="0" applyFont="1" applyAlignment="1">
      <alignment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right" wrapText="1"/>
    </xf>
    <xf numFmtId="0" fontId="0" fillId="0" borderId="0" xfId="0" applyAlignment="1">
      <alignment horizontal="right" vertical="center" wrapText="1"/>
    </xf>
    <xf numFmtId="166"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2" borderId="0" xfId="0" applyFill="1" applyAlignment="1">
      <alignment horizontal="left" vertical="center"/>
    </xf>
    <xf numFmtId="0" fontId="0" fillId="0" borderId="0" xfId="0" applyAlignment="1">
      <alignment wrapText="1"/>
    </xf>
    <xf numFmtId="0" fontId="0" fillId="0" borderId="0" xfId="0" applyAlignment="1"/>
    <xf numFmtId="0" fontId="1" fillId="2" borderId="0" xfId="0" applyFont="1" applyFill="1" applyAlignment="1">
      <alignment horizontal="center" vertical="center"/>
    </xf>
    <xf numFmtId="2"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522514</xdr:colOff>
      <xdr:row>35</xdr:row>
      <xdr:rowOff>113476</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190500"/>
          <a:ext cx="10885714" cy="65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217752</xdr:colOff>
      <xdr:row>36</xdr:row>
      <xdr:rowOff>142024</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190500"/>
          <a:ext cx="10580952" cy="6809524"/>
        </a:xfrm>
        <a:prstGeom prst="rect">
          <a:avLst/>
        </a:prstGeom>
      </xdr:spPr>
    </xdr:pic>
    <xdr:clientData/>
  </xdr:twoCellAnchor>
  <xdr:twoCellAnchor editAs="oneCell">
    <xdr:from>
      <xdr:col>1</xdr:col>
      <xdr:colOff>0</xdr:colOff>
      <xdr:row>38</xdr:row>
      <xdr:rowOff>0</xdr:rowOff>
    </xdr:from>
    <xdr:to>
      <xdr:col>18</xdr:col>
      <xdr:colOff>217752</xdr:colOff>
      <xdr:row>72</xdr:row>
      <xdr:rowOff>161095</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 y="7239000"/>
          <a:ext cx="10580952" cy="6638095"/>
        </a:xfrm>
        <a:prstGeom prst="rect">
          <a:avLst/>
        </a:prstGeom>
      </xdr:spPr>
    </xdr:pic>
    <xdr:clientData/>
  </xdr:twoCellAnchor>
  <xdr:twoCellAnchor editAs="oneCell">
    <xdr:from>
      <xdr:col>1</xdr:col>
      <xdr:colOff>0</xdr:colOff>
      <xdr:row>75</xdr:row>
      <xdr:rowOff>0</xdr:rowOff>
    </xdr:from>
    <xdr:to>
      <xdr:col>18</xdr:col>
      <xdr:colOff>417752</xdr:colOff>
      <xdr:row>109</xdr:row>
      <xdr:rowOff>56333</xdr:rowOff>
    </xdr:to>
    <xdr:pic>
      <xdr:nvPicPr>
        <xdr:cNvPr id="5" name="Picture 4"/>
        <xdr:cNvPicPr>
          <a:picLocks noChangeAspect="1"/>
        </xdr:cNvPicPr>
      </xdr:nvPicPr>
      <xdr:blipFill>
        <a:blip xmlns:r="http://schemas.openxmlformats.org/officeDocument/2006/relationships" r:embed="rId3"/>
        <a:stretch>
          <a:fillRect/>
        </a:stretch>
      </xdr:blipFill>
      <xdr:spPr>
        <a:xfrm>
          <a:off x="609600" y="14287500"/>
          <a:ext cx="10780952" cy="65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showRowColHeaders="0" tabSelected="1" topLeftCell="A14" zoomScale="160" zoomScaleNormal="160" workbookViewId="0">
      <selection activeCell="C21" sqref="C21"/>
    </sheetView>
  </sheetViews>
  <sheetFormatPr defaultRowHeight="15" x14ac:dyDescent="0.25"/>
  <cols>
    <col min="1" max="1" width="51" style="5" customWidth="1"/>
    <col min="2" max="2" width="13" style="3" customWidth="1"/>
    <col min="3" max="3" width="23.7109375" customWidth="1"/>
    <col min="4" max="4" width="21.85546875" customWidth="1"/>
    <col min="5" max="5" width="27.5703125" style="3" customWidth="1"/>
  </cols>
  <sheetData>
    <row r="1" spans="1:5" ht="61.5" customHeight="1" x14ac:dyDescent="0.25">
      <c r="A1" s="59" t="s">
        <v>56</v>
      </c>
      <c r="B1" s="60"/>
      <c r="C1" s="60"/>
      <c r="D1" s="60"/>
      <c r="E1" s="61"/>
    </row>
    <row r="2" spans="1:5" s="1" customFormat="1" ht="43.5" customHeight="1" x14ac:dyDescent="0.25">
      <c r="A2" s="62" t="s">
        <v>39</v>
      </c>
      <c r="B2" s="63"/>
      <c r="C2" s="21" t="s">
        <v>0</v>
      </c>
      <c r="D2" s="21" t="s">
        <v>1</v>
      </c>
      <c r="E2" s="22" t="s">
        <v>49</v>
      </c>
    </row>
    <row r="3" spans="1:5" s="1" customFormat="1" ht="20.100000000000001" customHeight="1" x14ac:dyDescent="0.25">
      <c r="A3" s="4"/>
      <c r="B3" s="9"/>
      <c r="C3" s="4"/>
      <c r="D3" s="4"/>
      <c r="E3" s="2"/>
    </row>
    <row r="4" spans="1:5" ht="20.100000000000001" customHeight="1" x14ac:dyDescent="0.25">
      <c r="A4" s="28" t="s">
        <v>25</v>
      </c>
      <c r="B4" s="25"/>
      <c r="C4" s="24"/>
      <c r="D4" s="24"/>
      <c r="E4" s="25"/>
    </row>
    <row r="5" spans="1:5" ht="20.100000000000001" customHeight="1" x14ac:dyDescent="0.25">
      <c r="A5" s="5" t="s">
        <v>26</v>
      </c>
      <c r="B5" s="2"/>
      <c r="C5" s="7" t="s">
        <v>2</v>
      </c>
      <c r="D5" s="7" t="s">
        <v>2</v>
      </c>
      <c r="E5" s="2" t="s">
        <v>57</v>
      </c>
    </row>
    <row r="6" spans="1:5" ht="20.100000000000001" customHeight="1" x14ac:dyDescent="0.25">
      <c r="A6" s="5" t="s">
        <v>3</v>
      </c>
      <c r="B6" s="2"/>
      <c r="C6" s="7" t="s">
        <v>2</v>
      </c>
      <c r="D6" s="7" t="s">
        <v>2</v>
      </c>
      <c r="E6" s="2" t="s">
        <v>37</v>
      </c>
    </row>
    <row r="7" spans="1:5" ht="19.5" customHeight="1" x14ac:dyDescent="0.25">
      <c r="A7" s="5" t="s">
        <v>4</v>
      </c>
      <c r="B7" s="2"/>
      <c r="C7" s="7" t="s">
        <v>2</v>
      </c>
      <c r="D7" s="7" t="s">
        <v>2</v>
      </c>
      <c r="E7" s="2" t="s">
        <v>38</v>
      </c>
    </row>
    <row r="8" spans="1:5" ht="20.100000000000001" customHeight="1" x14ac:dyDescent="0.25">
      <c r="B8" s="2"/>
      <c r="C8" s="7"/>
      <c r="D8" s="7"/>
      <c r="E8" s="2"/>
    </row>
    <row r="9" spans="1:5" ht="20.100000000000001" customHeight="1" x14ac:dyDescent="0.25">
      <c r="A9" s="28" t="s">
        <v>43</v>
      </c>
      <c r="B9" s="23"/>
      <c r="C9" s="24"/>
      <c r="D9" s="24"/>
      <c r="E9" s="23" t="s">
        <v>14</v>
      </c>
    </row>
    <row r="10" spans="1:5" ht="20.100000000000001" customHeight="1" x14ac:dyDescent="0.25">
      <c r="B10" s="2"/>
      <c r="E10" s="2"/>
    </row>
    <row r="11" spans="1:5" ht="20.100000000000001" customHeight="1" x14ac:dyDescent="0.25">
      <c r="A11" s="6" t="s">
        <v>48</v>
      </c>
      <c r="E11" s="57" t="s">
        <v>15</v>
      </c>
    </row>
    <row r="12" spans="1:5" ht="20.100000000000001" customHeight="1" x14ac:dyDescent="0.25">
      <c r="A12" s="20" t="s">
        <v>36</v>
      </c>
      <c r="B12" s="2" t="s">
        <v>27</v>
      </c>
      <c r="E12" s="57"/>
    </row>
    <row r="13" spans="1:5" ht="20.100000000000001" customHeight="1" x14ac:dyDescent="0.25">
      <c r="A13" s="5" t="s">
        <v>28</v>
      </c>
      <c r="B13" s="12">
        <v>0.3</v>
      </c>
      <c r="C13" s="10">
        <v>5</v>
      </c>
      <c r="D13" s="10">
        <v>4</v>
      </c>
      <c r="E13" s="2" t="s">
        <v>5</v>
      </c>
    </row>
    <row r="14" spans="1:5" ht="20.100000000000001" customHeight="1" x14ac:dyDescent="0.25">
      <c r="A14" s="5" t="s">
        <v>29</v>
      </c>
      <c r="B14" s="12">
        <v>0.2</v>
      </c>
      <c r="C14" s="10">
        <v>5</v>
      </c>
      <c r="D14" s="10">
        <v>4</v>
      </c>
      <c r="E14" s="2" t="s">
        <v>6</v>
      </c>
    </row>
    <row r="15" spans="1:5" ht="20.100000000000001" customHeight="1" x14ac:dyDescent="0.25">
      <c r="A15" s="5" t="s">
        <v>30</v>
      </c>
      <c r="B15" s="12">
        <v>0.2</v>
      </c>
      <c r="C15" s="10">
        <v>5</v>
      </c>
      <c r="D15" s="10">
        <v>4</v>
      </c>
      <c r="E15" s="2" t="s">
        <v>7</v>
      </c>
    </row>
    <row r="16" spans="1:5" ht="20.100000000000001" customHeight="1" x14ac:dyDescent="0.25">
      <c r="A16" s="5" t="s">
        <v>31</v>
      </c>
      <c r="B16" s="12">
        <v>0.1</v>
      </c>
      <c r="C16" s="10">
        <v>3</v>
      </c>
      <c r="D16" s="10">
        <v>3</v>
      </c>
      <c r="E16" s="2" t="s">
        <v>8</v>
      </c>
    </row>
    <row r="17" spans="1:5" ht="20.100000000000001" customHeight="1" x14ac:dyDescent="0.25">
      <c r="A17" s="5" t="s">
        <v>32</v>
      </c>
      <c r="B17" s="12">
        <v>0.1</v>
      </c>
      <c r="C17" s="10">
        <v>5</v>
      </c>
      <c r="D17" s="10">
        <v>5</v>
      </c>
      <c r="E17" s="2" t="s">
        <v>9</v>
      </c>
    </row>
    <row r="18" spans="1:5" ht="20.100000000000001" customHeight="1" x14ac:dyDescent="0.25">
      <c r="A18" s="5" t="s">
        <v>33</v>
      </c>
      <c r="B18" s="12">
        <v>0.1</v>
      </c>
      <c r="C18" s="10">
        <v>4</v>
      </c>
      <c r="D18" s="10">
        <v>3</v>
      </c>
      <c r="E18" s="2" t="s">
        <v>10</v>
      </c>
    </row>
    <row r="19" spans="1:5" ht="20.100000000000001" customHeight="1" x14ac:dyDescent="0.25">
      <c r="A19" s="5" t="s">
        <v>34</v>
      </c>
      <c r="C19" s="11">
        <f>SUMPRODUCT($B13:$B18,C13:C18)</f>
        <v>4.7</v>
      </c>
      <c r="D19" s="11">
        <f>SUMPRODUCT($B13:$B18,D13:D18)</f>
        <v>3.8999999999999995</v>
      </c>
    </row>
    <row r="20" spans="1:5" ht="20.100000000000001" customHeight="1" x14ac:dyDescent="0.25">
      <c r="A20" s="5" t="s">
        <v>35</v>
      </c>
      <c r="C20" s="13" t="s">
        <v>11</v>
      </c>
      <c r="D20" s="13" t="s">
        <v>12</v>
      </c>
    </row>
    <row r="21" spans="1:5" ht="20.100000000000001" customHeight="1" x14ac:dyDescent="0.25"/>
    <row r="22" spans="1:5" ht="20.100000000000001" customHeight="1" x14ac:dyDescent="0.25">
      <c r="A22" s="6" t="s">
        <v>47</v>
      </c>
      <c r="E22" s="2" t="s">
        <v>15</v>
      </c>
    </row>
    <row r="23" spans="1:5" ht="20.100000000000001" customHeight="1" x14ac:dyDescent="0.25">
      <c r="A23" s="15" t="s">
        <v>16</v>
      </c>
      <c r="C23" s="14">
        <v>7100000</v>
      </c>
      <c r="D23" s="14">
        <v>5800000</v>
      </c>
      <c r="E23" s="2" t="s">
        <v>13</v>
      </c>
    </row>
    <row r="24" spans="1:5" ht="20.100000000000001" customHeight="1" x14ac:dyDescent="0.25">
      <c r="A24" s="6"/>
      <c r="E24" s="2"/>
    </row>
    <row r="25" spans="1:5" ht="20.100000000000001" customHeight="1" x14ac:dyDescent="0.25">
      <c r="A25" s="28" t="s">
        <v>44</v>
      </c>
      <c r="B25" s="25"/>
      <c r="C25" s="26" t="s">
        <v>11</v>
      </c>
      <c r="D25" s="26" t="s">
        <v>12</v>
      </c>
      <c r="E25" s="23" t="s">
        <v>17</v>
      </c>
    </row>
    <row r="26" spans="1:5" ht="20.100000000000001" customHeight="1" x14ac:dyDescent="0.25">
      <c r="C26" s="13"/>
      <c r="D26" s="13"/>
      <c r="E26" s="2"/>
    </row>
    <row r="27" spans="1:5" ht="20.100000000000001" customHeight="1" x14ac:dyDescent="0.25">
      <c r="A27" s="28" t="s">
        <v>45</v>
      </c>
      <c r="B27" s="25"/>
      <c r="C27" s="45" t="s">
        <v>77</v>
      </c>
      <c r="D27" s="49" t="s">
        <v>18</v>
      </c>
      <c r="E27" s="23" t="s">
        <v>19</v>
      </c>
    </row>
    <row r="28" spans="1:5" ht="20.100000000000001" customHeight="1" x14ac:dyDescent="0.25">
      <c r="C28" s="1"/>
      <c r="D28" s="1"/>
      <c r="E28" s="2"/>
    </row>
    <row r="29" spans="1:5" ht="18.75" customHeight="1" x14ac:dyDescent="0.25">
      <c r="A29" s="29" t="s">
        <v>46</v>
      </c>
      <c r="B29" s="25"/>
      <c r="C29" s="24"/>
      <c r="D29" s="24"/>
      <c r="E29" s="23" t="s">
        <v>20</v>
      </c>
    </row>
    <row r="30" spans="1:5" ht="57" customHeight="1" thickBot="1" x14ac:dyDescent="0.3">
      <c r="A30" s="50" t="s">
        <v>82</v>
      </c>
      <c r="C30" s="52" t="s">
        <v>50</v>
      </c>
      <c r="D30" s="53"/>
      <c r="E30" s="57" t="s">
        <v>23</v>
      </c>
    </row>
    <row r="31" spans="1:5" ht="18.75" customHeight="1" thickTop="1" x14ac:dyDescent="0.25">
      <c r="A31" s="51"/>
      <c r="B31" s="8"/>
      <c r="C31" s="18" t="s">
        <v>21</v>
      </c>
      <c r="D31" s="19" t="s">
        <v>22</v>
      </c>
      <c r="E31" s="57"/>
    </row>
    <row r="32" spans="1:5" ht="18.75" customHeight="1" x14ac:dyDescent="0.25">
      <c r="A32" s="54" t="s">
        <v>42</v>
      </c>
      <c r="B32" s="54"/>
      <c r="C32" s="16">
        <f>C23-D23</f>
        <v>1300000</v>
      </c>
      <c r="D32" s="17">
        <f>C19-D19</f>
        <v>0.80000000000000071</v>
      </c>
      <c r="E32" s="57"/>
    </row>
    <row r="33" spans="1:5" ht="18.75" customHeight="1" x14ac:dyDescent="0.25">
      <c r="A33" s="54" t="s">
        <v>52</v>
      </c>
      <c r="B33" s="54"/>
      <c r="C33" s="35">
        <f>C32/D23</f>
        <v>0.22413793103448276</v>
      </c>
      <c r="D33" s="35">
        <f>D32/D19</f>
        <v>0.20512820512820534</v>
      </c>
      <c r="E33" s="57"/>
    </row>
    <row r="34" spans="1:5" ht="18.75" customHeight="1" x14ac:dyDescent="0.25">
      <c r="A34" s="55" t="s">
        <v>53</v>
      </c>
      <c r="B34" s="55"/>
      <c r="C34" s="56">
        <f>C33/D33</f>
        <v>1.0926724137931023</v>
      </c>
      <c r="D34" s="56"/>
      <c r="E34" s="57"/>
    </row>
    <row r="35" spans="1:5" ht="95.25" customHeight="1" x14ac:dyDescent="0.25">
      <c r="A35" s="3" t="s">
        <v>85</v>
      </c>
      <c r="B35" s="1"/>
      <c r="C35" s="57" t="s">
        <v>83</v>
      </c>
      <c r="D35" s="57"/>
      <c r="E35" s="2" t="s">
        <v>24</v>
      </c>
    </row>
    <row r="36" spans="1:5" ht="60" customHeight="1" x14ac:dyDescent="0.25">
      <c r="A36" s="46" t="s">
        <v>84</v>
      </c>
      <c r="B36" s="1"/>
      <c r="C36" s="58" t="s">
        <v>76</v>
      </c>
      <c r="D36" s="57"/>
      <c r="E36" s="43" t="s">
        <v>63</v>
      </c>
    </row>
    <row r="37" spans="1:5" ht="60" customHeight="1" x14ac:dyDescent="0.25">
      <c r="A37" s="46"/>
      <c r="B37" s="1"/>
      <c r="C37" s="44"/>
      <c r="D37" s="43"/>
      <c r="E37" s="43"/>
    </row>
    <row r="38" spans="1:5" ht="18.75" customHeight="1" x14ac:dyDescent="0.25">
      <c r="A38" s="64" t="s">
        <v>91</v>
      </c>
      <c r="B38" s="64"/>
      <c r="C38" s="64"/>
      <c r="D38" s="64"/>
      <c r="E38" s="64"/>
    </row>
    <row r="39" spans="1:5" ht="48.75" customHeight="1" thickBot="1" x14ac:dyDescent="0.3">
      <c r="A39" s="65" t="s">
        <v>81</v>
      </c>
      <c r="C39" s="52" t="s">
        <v>51</v>
      </c>
      <c r="D39" s="53"/>
      <c r="E39" s="2"/>
    </row>
    <row r="40" spans="1:5" ht="18.75" customHeight="1" thickTop="1" x14ac:dyDescent="0.25">
      <c r="A40" s="66"/>
      <c r="B40" s="8"/>
      <c r="C40" s="18" t="s">
        <v>21</v>
      </c>
      <c r="D40" s="19" t="s">
        <v>22</v>
      </c>
      <c r="E40" s="2"/>
    </row>
    <row r="41" spans="1:5" ht="18.75" customHeight="1" x14ac:dyDescent="0.25">
      <c r="A41" s="54" t="s">
        <v>42</v>
      </c>
      <c r="B41" s="54"/>
      <c r="C41" s="16">
        <f>D23-C23</f>
        <v>-1300000</v>
      </c>
      <c r="D41" s="17">
        <f>D19-C19</f>
        <v>-0.80000000000000071</v>
      </c>
      <c r="E41" s="57" t="s">
        <v>40</v>
      </c>
    </row>
    <row r="42" spans="1:5" ht="20.100000000000001" customHeight="1" x14ac:dyDescent="0.25">
      <c r="A42" s="54" t="s">
        <v>52</v>
      </c>
      <c r="B42" s="54"/>
      <c r="C42" s="35">
        <f>C41/C23</f>
        <v>-0.18309859154929578</v>
      </c>
      <c r="D42" s="35">
        <f>D41/C19</f>
        <v>-0.17021276595744694</v>
      </c>
      <c r="E42" s="57"/>
    </row>
    <row r="43" spans="1:5" ht="24" customHeight="1" x14ac:dyDescent="0.25">
      <c r="A43" s="55" t="s">
        <v>53</v>
      </c>
      <c r="B43" s="55"/>
      <c r="C43" s="56">
        <f>C42/D42</f>
        <v>1.0757042253521119</v>
      </c>
      <c r="D43" s="56"/>
      <c r="E43" s="2" t="s">
        <v>41</v>
      </c>
    </row>
    <row r="44" spans="1:5" ht="80.25" customHeight="1" x14ac:dyDescent="0.25">
      <c r="A44" s="3" t="s">
        <v>85</v>
      </c>
      <c r="B44" s="1"/>
      <c r="C44" s="57" t="s">
        <v>86</v>
      </c>
      <c r="D44" s="57"/>
      <c r="E44" s="2" t="s">
        <v>24</v>
      </c>
    </row>
    <row r="45" spans="1:5" ht="48.75" customHeight="1" x14ac:dyDescent="0.25">
      <c r="A45" s="46" t="s">
        <v>84</v>
      </c>
      <c r="B45" s="1"/>
      <c r="C45" s="58" t="s">
        <v>76</v>
      </c>
      <c r="D45" s="57"/>
      <c r="E45" s="43" t="s">
        <v>63</v>
      </c>
    </row>
    <row r="46" spans="1:5" ht="18.75" customHeight="1" x14ac:dyDescent="0.25"/>
    <row r="47" spans="1:5" ht="20.100000000000001" customHeight="1" x14ac:dyDescent="0.25"/>
    <row r="48" spans="1:5" ht="20.100000000000001" customHeight="1" x14ac:dyDescent="0.25"/>
    <row r="49" ht="23.25" customHeight="1" x14ac:dyDescent="0.25"/>
    <row r="50" ht="111.75" customHeight="1" x14ac:dyDescent="0.25"/>
  </sheetData>
  <sheetProtection algorithmName="SHA-512" hashValue="4AL4tGtB8rScbXm25SchtaMvPZOo+tBwl8nXpTWyAAAZw4/KUe8g8biDpxNo+kZXgcBHykQYVSIgENYEEuNi/w==" saltValue="qgrHZsYPGMs8xTXJWHnddw==" spinCount="100000" sheet="1" objects="1" scenarios="1"/>
  <mergeCells count="22">
    <mergeCell ref="C44:D44"/>
    <mergeCell ref="C36:D36"/>
    <mergeCell ref="C45:D45"/>
    <mergeCell ref="A1:E1"/>
    <mergeCell ref="A2:B2"/>
    <mergeCell ref="A38:E38"/>
    <mergeCell ref="E41:E42"/>
    <mergeCell ref="E11:E12"/>
    <mergeCell ref="A39:A40"/>
    <mergeCell ref="C39:D39"/>
    <mergeCell ref="E30:E34"/>
    <mergeCell ref="C35:D35"/>
    <mergeCell ref="C43:D43"/>
    <mergeCell ref="A41:B41"/>
    <mergeCell ref="A42:B42"/>
    <mergeCell ref="A43:B43"/>
    <mergeCell ref="A30:A31"/>
    <mergeCell ref="C30:D30"/>
    <mergeCell ref="A32:B32"/>
    <mergeCell ref="A33:B33"/>
    <mergeCell ref="A34:B34"/>
    <mergeCell ref="C34:D3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27" sqref="Y27"/>
    </sheetView>
  </sheetViews>
  <sheetFormatPr defaultRowHeight="15" x14ac:dyDescent="0.25"/>
  <sheetData/>
  <sheetProtection algorithmName="SHA-512" hashValue="I+EtGPuVIVyjMeiWPlVCTQiO97YC+pJtPlaDazu8hj7b90E5+3pZEZJa/xkM8Tcf62kk3yEiSTnaYAQN2Vy//g==" saltValue="hv4DmiXvRD0PtOM+gGYYc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2"/>
  <sheetViews>
    <sheetView workbookViewId="0">
      <selection activeCell="B11" sqref="B11:C12"/>
    </sheetView>
  </sheetViews>
  <sheetFormatPr defaultRowHeight="15" x14ac:dyDescent="0.25"/>
  <cols>
    <col min="1" max="1" width="51" style="33" customWidth="1"/>
    <col min="2" max="2" width="13" style="32" customWidth="1"/>
    <col min="3" max="3" width="24.85546875" customWidth="1"/>
    <col min="4" max="4" width="24.5703125" customWidth="1"/>
    <col min="5" max="6" width="21.85546875" customWidth="1"/>
    <col min="7" max="7" width="27.5703125" style="32" customWidth="1"/>
  </cols>
  <sheetData>
    <row r="1" spans="1:7" ht="61.5" customHeight="1" x14ac:dyDescent="0.25">
      <c r="A1" s="59" t="s">
        <v>58</v>
      </c>
      <c r="B1" s="60"/>
      <c r="C1" s="60"/>
      <c r="D1" s="60"/>
      <c r="E1" s="60"/>
      <c r="F1" s="60"/>
      <c r="G1" s="61"/>
    </row>
    <row r="2" spans="1:7" s="1" customFormat="1" ht="43.5" customHeight="1" x14ac:dyDescent="0.25">
      <c r="A2" s="62" t="s">
        <v>39</v>
      </c>
      <c r="B2" s="63"/>
      <c r="C2" s="21" t="s">
        <v>0</v>
      </c>
      <c r="D2" s="21" t="s">
        <v>1</v>
      </c>
      <c r="E2" s="21" t="s">
        <v>54</v>
      </c>
      <c r="F2" s="21" t="s">
        <v>55</v>
      </c>
      <c r="G2" s="22" t="s">
        <v>49</v>
      </c>
    </row>
    <row r="3" spans="1:7" s="1" customFormat="1" ht="20.100000000000001" customHeight="1" x14ac:dyDescent="0.25">
      <c r="A3" s="4"/>
      <c r="B3" s="9"/>
      <c r="C3" s="4"/>
      <c r="D3" s="4"/>
      <c r="E3" s="4"/>
      <c r="F3" s="4"/>
      <c r="G3" s="31"/>
    </row>
    <row r="4" spans="1:7" ht="20.100000000000001" customHeight="1" x14ac:dyDescent="0.25">
      <c r="A4" s="28" t="s">
        <v>25</v>
      </c>
      <c r="B4" s="25"/>
      <c r="C4" s="24"/>
      <c r="D4" s="24"/>
      <c r="E4" s="24"/>
      <c r="F4" s="24"/>
      <c r="G4" s="25"/>
    </row>
    <row r="5" spans="1:7" ht="20.100000000000001" customHeight="1" x14ac:dyDescent="0.25">
      <c r="A5" s="33" t="s">
        <v>26</v>
      </c>
      <c r="B5" s="31"/>
      <c r="C5" s="7" t="s">
        <v>2</v>
      </c>
      <c r="D5" s="7" t="s">
        <v>2</v>
      </c>
      <c r="E5" s="7" t="s">
        <v>2</v>
      </c>
      <c r="F5" s="7" t="s">
        <v>2</v>
      </c>
      <c r="G5" s="31" t="s">
        <v>57</v>
      </c>
    </row>
    <row r="6" spans="1:7" ht="20.100000000000001" customHeight="1" x14ac:dyDescent="0.25">
      <c r="A6" s="33" t="s">
        <v>3</v>
      </c>
      <c r="B6" s="31"/>
      <c r="C6" s="7" t="s">
        <v>2</v>
      </c>
      <c r="D6" s="7" t="s">
        <v>2</v>
      </c>
      <c r="E6" s="7" t="s">
        <v>2</v>
      </c>
      <c r="F6" s="7" t="s">
        <v>2</v>
      </c>
      <c r="G6" s="31" t="s">
        <v>37</v>
      </c>
    </row>
    <row r="7" spans="1:7" ht="19.5" customHeight="1" x14ac:dyDescent="0.25">
      <c r="A7" s="33" t="s">
        <v>4</v>
      </c>
      <c r="B7" s="31"/>
      <c r="C7" s="7" t="s">
        <v>2</v>
      </c>
      <c r="D7" s="7" t="s">
        <v>2</v>
      </c>
      <c r="E7" s="7" t="s">
        <v>2</v>
      </c>
      <c r="F7" s="7" t="s">
        <v>2</v>
      </c>
      <c r="G7" s="31" t="s">
        <v>38</v>
      </c>
    </row>
    <row r="8" spans="1:7" ht="20.100000000000001" customHeight="1" x14ac:dyDescent="0.25">
      <c r="B8" s="31"/>
      <c r="C8" s="7"/>
      <c r="D8" s="7"/>
      <c r="E8" s="7"/>
      <c r="F8" s="7"/>
      <c r="G8" s="31"/>
    </row>
    <row r="9" spans="1:7" ht="20.100000000000001" customHeight="1" x14ac:dyDescent="0.25">
      <c r="A9" s="28" t="s">
        <v>43</v>
      </c>
      <c r="B9" s="23"/>
      <c r="C9" s="24"/>
      <c r="D9" s="24"/>
      <c r="E9" s="24"/>
      <c r="F9" s="24"/>
      <c r="G9" s="23" t="s">
        <v>14</v>
      </c>
    </row>
    <row r="10" spans="1:7" ht="20.100000000000001" customHeight="1" x14ac:dyDescent="0.25">
      <c r="B10" s="31"/>
      <c r="G10" s="31"/>
    </row>
    <row r="11" spans="1:7" ht="20.100000000000001" customHeight="1" x14ac:dyDescent="0.25">
      <c r="A11" s="6" t="s">
        <v>48</v>
      </c>
      <c r="G11" s="57" t="s">
        <v>15</v>
      </c>
    </row>
    <row r="12" spans="1:7" ht="20.100000000000001" customHeight="1" x14ac:dyDescent="0.25">
      <c r="A12" s="20" t="s">
        <v>36</v>
      </c>
      <c r="B12" s="31" t="s">
        <v>27</v>
      </c>
      <c r="G12" s="57"/>
    </row>
    <row r="13" spans="1:7" ht="20.100000000000001" customHeight="1" x14ac:dyDescent="0.25">
      <c r="A13" s="33" t="s">
        <v>28</v>
      </c>
      <c r="B13" s="12">
        <v>0.3</v>
      </c>
      <c r="C13" s="10">
        <v>5</v>
      </c>
      <c r="D13" s="10">
        <v>6</v>
      </c>
      <c r="E13" s="10">
        <v>7</v>
      </c>
      <c r="F13" s="10">
        <v>9</v>
      </c>
      <c r="G13" s="31" t="s">
        <v>5</v>
      </c>
    </row>
    <row r="14" spans="1:7" ht="20.100000000000001" customHeight="1" x14ac:dyDescent="0.25">
      <c r="A14" s="33" t="s">
        <v>29</v>
      </c>
      <c r="B14" s="12">
        <v>0.2</v>
      </c>
      <c r="C14" s="10">
        <v>5</v>
      </c>
      <c r="D14" s="10">
        <v>6</v>
      </c>
      <c r="E14" s="10">
        <v>7</v>
      </c>
      <c r="F14" s="10">
        <v>8</v>
      </c>
      <c r="G14" s="31" t="s">
        <v>6</v>
      </c>
    </row>
    <row r="15" spans="1:7" ht="20.100000000000001" customHeight="1" x14ac:dyDescent="0.25">
      <c r="A15" s="33" t="s">
        <v>30</v>
      </c>
      <c r="B15" s="12">
        <v>0.2</v>
      </c>
      <c r="C15" s="10">
        <v>7</v>
      </c>
      <c r="D15" s="10">
        <v>8</v>
      </c>
      <c r="E15" s="10">
        <v>9</v>
      </c>
      <c r="F15" s="10">
        <v>9</v>
      </c>
      <c r="G15" s="31" t="s">
        <v>7</v>
      </c>
    </row>
    <row r="16" spans="1:7" ht="20.100000000000001" customHeight="1" x14ac:dyDescent="0.25">
      <c r="A16" s="33" t="s">
        <v>31</v>
      </c>
      <c r="B16" s="12">
        <v>0.1</v>
      </c>
      <c r="C16" s="10">
        <v>8</v>
      </c>
      <c r="D16" s="10">
        <v>7</v>
      </c>
      <c r="E16" s="10">
        <v>6</v>
      </c>
      <c r="F16" s="10">
        <v>4</v>
      </c>
      <c r="G16" s="31" t="s">
        <v>8</v>
      </c>
    </row>
    <row r="17" spans="1:7" ht="20.100000000000001" customHeight="1" x14ac:dyDescent="0.25">
      <c r="A17" s="33" t="s">
        <v>32</v>
      </c>
      <c r="B17" s="12">
        <v>0.1</v>
      </c>
      <c r="C17" s="10">
        <v>8</v>
      </c>
      <c r="D17" s="10">
        <v>8</v>
      </c>
      <c r="E17" s="10">
        <v>4</v>
      </c>
      <c r="F17" s="10">
        <v>3</v>
      </c>
      <c r="G17" s="31" t="s">
        <v>9</v>
      </c>
    </row>
    <row r="18" spans="1:7" ht="20.100000000000001" customHeight="1" x14ac:dyDescent="0.25">
      <c r="A18" s="33" t="s">
        <v>33</v>
      </c>
      <c r="B18" s="12">
        <v>0.1</v>
      </c>
      <c r="C18" s="10">
        <v>7</v>
      </c>
      <c r="D18" s="10">
        <v>8</v>
      </c>
      <c r="E18" s="10">
        <v>5</v>
      </c>
      <c r="F18" s="10">
        <v>4</v>
      </c>
      <c r="G18" s="31" t="s">
        <v>10</v>
      </c>
    </row>
    <row r="19" spans="1:7" ht="20.100000000000001" customHeight="1" x14ac:dyDescent="0.25">
      <c r="A19" s="33" t="s">
        <v>34</v>
      </c>
      <c r="C19" s="11">
        <f>SUMPRODUCT($B13:$B18,C13:C18)</f>
        <v>6.2</v>
      </c>
      <c r="D19" s="11">
        <f>SUMPRODUCT($B13:$B18,D13:D18)</f>
        <v>6.8999999999999995</v>
      </c>
      <c r="E19" s="11">
        <f t="shared" ref="E19:F19" si="0">SUMPRODUCT($B13:$B18,E13:E18)</f>
        <v>6.8000000000000007</v>
      </c>
      <c r="F19" s="11">
        <f t="shared" si="0"/>
        <v>7.2</v>
      </c>
    </row>
    <row r="20" spans="1:7" ht="20.100000000000001" customHeight="1" x14ac:dyDescent="0.25">
      <c r="A20" s="33" t="s">
        <v>35</v>
      </c>
      <c r="C20" s="38" t="s">
        <v>59</v>
      </c>
      <c r="D20" s="13" t="s">
        <v>12</v>
      </c>
      <c r="E20" s="13" t="s">
        <v>60</v>
      </c>
      <c r="F20" s="13" t="s">
        <v>11</v>
      </c>
    </row>
    <row r="21" spans="1:7" ht="20.100000000000001" customHeight="1" x14ac:dyDescent="0.25"/>
    <row r="22" spans="1:7" ht="20.100000000000001" customHeight="1" x14ac:dyDescent="0.25">
      <c r="A22" s="6" t="s">
        <v>47</v>
      </c>
      <c r="G22" s="31" t="s">
        <v>15</v>
      </c>
    </row>
    <row r="23" spans="1:7" ht="20.100000000000001" customHeight="1" x14ac:dyDescent="0.25">
      <c r="A23" s="15" t="s">
        <v>16</v>
      </c>
      <c r="C23" s="14">
        <v>42000000</v>
      </c>
      <c r="D23" s="14">
        <v>44000000</v>
      </c>
      <c r="E23" s="14">
        <v>74000000</v>
      </c>
      <c r="F23" s="14">
        <v>146000000</v>
      </c>
      <c r="G23" s="31" t="s">
        <v>13</v>
      </c>
    </row>
    <row r="24" spans="1:7" ht="20.100000000000001" customHeight="1" x14ac:dyDescent="0.25">
      <c r="A24" s="6"/>
      <c r="G24" s="31"/>
    </row>
    <row r="25" spans="1:7" ht="20.100000000000001" customHeight="1" x14ac:dyDescent="0.25">
      <c r="A25" s="28" t="s">
        <v>44</v>
      </c>
      <c r="B25" s="25"/>
      <c r="C25" s="47" t="s">
        <v>87</v>
      </c>
      <c r="D25" s="47" t="s">
        <v>88</v>
      </c>
      <c r="E25" s="48" t="s">
        <v>89</v>
      </c>
      <c r="F25" s="48" t="s">
        <v>90</v>
      </c>
      <c r="G25" s="23" t="s">
        <v>17</v>
      </c>
    </row>
    <row r="26" spans="1:7" ht="20.100000000000001" customHeight="1" x14ac:dyDescent="0.25">
      <c r="C26" s="13"/>
      <c r="D26" s="13"/>
      <c r="E26" s="13"/>
      <c r="F26" s="13"/>
      <c r="G26" s="31"/>
    </row>
    <row r="27" spans="1:7" ht="20.100000000000001" customHeight="1" x14ac:dyDescent="0.25">
      <c r="A27" s="28" t="s">
        <v>45</v>
      </c>
      <c r="B27" s="25"/>
      <c r="C27" s="27"/>
      <c r="D27" s="27"/>
      <c r="E27" s="27"/>
      <c r="F27" s="42" t="s">
        <v>77</v>
      </c>
      <c r="G27" s="23" t="s">
        <v>19</v>
      </c>
    </row>
    <row r="28" spans="1:7" ht="20.100000000000001" customHeight="1" x14ac:dyDescent="0.25">
      <c r="C28" s="1"/>
      <c r="D28" s="1"/>
      <c r="E28" s="1"/>
      <c r="F28" s="1"/>
      <c r="G28" s="31"/>
    </row>
    <row r="29" spans="1:7" ht="18.75" customHeight="1" x14ac:dyDescent="0.25">
      <c r="A29" s="29" t="s">
        <v>46</v>
      </c>
      <c r="B29" s="25"/>
      <c r="C29" s="67" t="s">
        <v>62</v>
      </c>
      <c r="D29" s="67"/>
      <c r="E29" s="24"/>
      <c r="F29" s="24"/>
      <c r="G29" s="23" t="s">
        <v>20</v>
      </c>
    </row>
    <row r="30" spans="1:7" ht="56.25" customHeight="1" thickBot="1" x14ac:dyDescent="0.3">
      <c r="A30" s="50" t="s">
        <v>69</v>
      </c>
      <c r="C30" s="52" t="s">
        <v>61</v>
      </c>
      <c r="D30" s="53"/>
      <c r="E30" s="36"/>
      <c r="F30" s="36"/>
      <c r="G30" s="57" t="s">
        <v>23</v>
      </c>
    </row>
    <row r="31" spans="1:7" ht="19.5" customHeight="1" thickTop="1" x14ac:dyDescent="0.25">
      <c r="A31" s="51"/>
      <c r="B31" s="8"/>
      <c r="C31" s="18" t="s">
        <v>21</v>
      </c>
      <c r="D31" s="19" t="s">
        <v>22</v>
      </c>
      <c r="E31" s="37"/>
      <c r="F31" s="37"/>
      <c r="G31" s="57"/>
    </row>
    <row r="32" spans="1:7" ht="18" customHeight="1" x14ac:dyDescent="0.25">
      <c r="A32" s="55" t="s">
        <v>42</v>
      </c>
      <c r="B32" s="55"/>
      <c r="C32" s="16">
        <f>F$23-E$23</f>
        <v>72000000</v>
      </c>
      <c r="D32" s="17">
        <f>F$19-E$19</f>
        <v>0.39999999999999947</v>
      </c>
      <c r="E32" s="17"/>
      <c r="F32" s="17"/>
      <c r="G32" s="57"/>
    </row>
    <row r="33" spans="1:7" ht="18.75" customHeight="1" x14ac:dyDescent="0.25">
      <c r="A33" s="55" t="s">
        <v>52</v>
      </c>
      <c r="B33" s="55"/>
      <c r="C33" s="35">
        <f>C32/D23</f>
        <v>1.6363636363636365</v>
      </c>
      <c r="D33" s="35">
        <f>D32/D19</f>
        <v>5.7971014492753548E-2</v>
      </c>
      <c r="E33" s="35"/>
      <c r="F33" s="35"/>
      <c r="G33" s="57"/>
    </row>
    <row r="34" spans="1:7" ht="18" customHeight="1" x14ac:dyDescent="0.25">
      <c r="A34" s="55" t="s">
        <v>53</v>
      </c>
      <c r="B34" s="55"/>
      <c r="C34" s="68">
        <f>C33/D33</f>
        <v>28.227272727272766</v>
      </c>
      <c r="D34" s="68"/>
      <c r="E34" s="34"/>
      <c r="F34" s="34"/>
      <c r="G34" s="57"/>
    </row>
    <row r="35" spans="1:7" ht="75" customHeight="1" x14ac:dyDescent="0.25">
      <c r="A35" s="32" t="s">
        <v>65</v>
      </c>
      <c r="B35" s="1"/>
      <c r="C35" s="57" t="s">
        <v>67</v>
      </c>
      <c r="D35" s="57"/>
      <c r="F35" s="31"/>
      <c r="G35" s="31" t="s">
        <v>24</v>
      </c>
    </row>
    <row r="36" spans="1:7" ht="75" customHeight="1" x14ac:dyDescent="0.25">
      <c r="A36" s="39" t="s">
        <v>66</v>
      </c>
      <c r="B36" s="1"/>
      <c r="C36" s="58" t="s">
        <v>79</v>
      </c>
      <c r="D36" s="57"/>
      <c r="E36" s="31"/>
      <c r="F36" s="31"/>
      <c r="G36" s="31" t="s">
        <v>63</v>
      </c>
    </row>
    <row r="37" spans="1:7" ht="18.75" customHeight="1" x14ac:dyDescent="0.25">
      <c r="A37" s="41" t="s">
        <v>46</v>
      </c>
      <c r="B37" s="30"/>
      <c r="C37" s="67" t="s">
        <v>64</v>
      </c>
      <c r="D37" s="67"/>
      <c r="E37" s="30"/>
      <c r="F37" s="30"/>
      <c r="G37" s="23" t="s">
        <v>20</v>
      </c>
    </row>
    <row r="38" spans="1:7" ht="56.25" customHeight="1" thickBot="1" x14ac:dyDescent="0.3">
      <c r="A38" s="50" t="s">
        <v>68</v>
      </c>
      <c r="C38" s="52" t="s">
        <v>70</v>
      </c>
      <c r="D38" s="53"/>
      <c r="E38" s="36"/>
      <c r="F38" s="36"/>
      <c r="G38" s="57" t="s">
        <v>23</v>
      </c>
    </row>
    <row r="39" spans="1:7" ht="18.75" customHeight="1" thickTop="1" x14ac:dyDescent="0.25">
      <c r="A39" s="51"/>
      <c r="B39" s="8"/>
      <c r="C39" s="18" t="s">
        <v>21</v>
      </c>
      <c r="D39" s="19" t="s">
        <v>22</v>
      </c>
      <c r="E39" s="37"/>
      <c r="F39" s="37"/>
      <c r="G39" s="57"/>
    </row>
    <row r="40" spans="1:7" ht="18" customHeight="1" x14ac:dyDescent="0.25">
      <c r="A40" s="55" t="s">
        <v>42</v>
      </c>
      <c r="B40" s="55"/>
      <c r="C40" s="16">
        <f>E$23-D$23</f>
        <v>30000000</v>
      </c>
      <c r="D40" s="17">
        <f>E$19-D$19</f>
        <v>-9.9999999999998757E-2</v>
      </c>
      <c r="E40" s="17"/>
      <c r="F40" s="17"/>
      <c r="G40" s="57"/>
    </row>
    <row r="41" spans="1:7" ht="18" customHeight="1" x14ac:dyDescent="0.25">
      <c r="A41" s="55" t="s">
        <v>52</v>
      </c>
      <c r="B41" s="55"/>
      <c r="C41" s="35">
        <f>C40/D$23</f>
        <v>0.68181818181818177</v>
      </c>
      <c r="D41" s="35">
        <f>D40/D$19</f>
        <v>-1.4492753623188227E-2</v>
      </c>
      <c r="E41" s="40"/>
      <c r="F41" s="35"/>
      <c r="G41" s="57"/>
    </row>
    <row r="42" spans="1:7" ht="18.75" customHeight="1" x14ac:dyDescent="0.25">
      <c r="A42" s="55" t="s">
        <v>53</v>
      </c>
      <c r="B42" s="55"/>
      <c r="C42" s="68">
        <f>C41/D41</f>
        <v>-47.045454545455122</v>
      </c>
      <c r="D42" s="68"/>
      <c r="E42" s="34"/>
      <c r="F42" s="34"/>
      <c r="G42" s="57"/>
    </row>
    <row r="43" spans="1:7" ht="78" customHeight="1" x14ac:dyDescent="0.25">
      <c r="A43" s="32" t="s">
        <v>75</v>
      </c>
      <c r="B43" s="1"/>
      <c r="C43" s="57" t="s">
        <v>92</v>
      </c>
      <c r="D43" s="57"/>
      <c r="F43" s="31"/>
      <c r="G43" s="31" t="s">
        <v>24</v>
      </c>
    </row>
    <row r="44" spans="1:7" ht="75" customHeight="1" x14ac:dyDescent="0.25">
      <c r="A44" s="39" t="s">
        <v>66</v>
      </c>
      <c r="B44" s="1"/>
      <c r="C44" s="58" t="s">
        <v>80</v>
      </c>
      <c r="D44" s="57"/>
      <c r="E44" s="31"/>
      <c r="F44" s="31"/>
      <c r="G44" s="31" t="s">
        <v>63</v>
      </c>
    </row>
    <row r="45" spans="1:7" ht="18.75" customHeight="1" x14ac:dyDescent="0.25">
      <c r="A45" s="41" t="s">
        <v>46</v>
      </c>
      <c r="B45" s="30"/>
      <c r="C45" s="67" t="s">
        <v>73</v>
      </c>
      <c r="D45" s="67"/>
      <c r="E45" s="30"/>
      <c r="F45" s="30"/>
      <c r="G45" s="23" t="s">
        <v>20</v>
      </c>
    </row>
    <row r="46" spans="1:7" ht="56.25" customHeight="1" thickBot="1" x14ac:dyDescent="0.3">
      <c r="A46" s="50" t="s">
        <v>68</v>
      </c>
      <c r="C46" s="52" t="s">
        <v>71</v>
      </c>
      <c r="D46" s="53"/>
      <c r="E46" s="36"/>
      <c r="F46" s="36"/>
      <c r="G46" s="57" t="s">
        <v>23</v>
      </c>
    </row>
    <row r="47" spans="1:7" ht="18.75" customHeight="1" thickTop="1" x14ac:dyDescent="0.25">
      <c r="A47" s="51"/>
      <c r="B47" s="8"/>
      <c r="C47" s="18" t="s">
        <v>21</v>
      </c>
      <c r="D47" s="19" t="s">
        <v>22</v>
      </c>
      <c r="E47" s="37"/>
      <c r="F47" s="37"/>
      <c r="G47" s="57"/>
    </row>
    <row r="48" spans="1:7" ht="18" customHeight="1" x14ac:dyDescent="0.25">
      <c r="A48" s="55" t="s">
        <v>42</v>
      </c>
      <c r="B48" s="55"/>
      <c r="C48" s="16">
        <f>D$23-C$23</f>
        <v>2000000</v>
      </c>
      <c r="D48" s="17">
        <f>D$19-C$19</f>
        <v>0.69999999999999929</v>
      </c>
      <c r="E48" s="17"/>
      <c r="F48" s="17"/>
      <c r="G48" s="57"/>
    </row>
    <row r="49" spans="1:7" ht="18" customHeight="1" x14ac:dyDescent="0.25">
      <c r="A49" s="55" t="s">
        <v>52</v>
      </c>
      <c r="B49" s="55"/>
      <c r="C49" s="35">
        <f>C48/D$23</f>
        <v>4.5454545454545456E-2</v>
      </c>
      <c r="D49" s="35">
        <f>D48/D$19</f>
        <v>0.10144927536231875</v>
      </c>
      <c r="E49" s="40"/>
      <c r="F49" s="35"/>
      <c r="G49" s="57"/>
    </row>
    <row r="50" spans="1:7" ht="18.75" customHeight="1" x14ac:dyDescent="0.25">
      <c r="A50" s="55" t="s">
        <v>53</v>
      </c>
      <c r="B50" s="55"/>
      <c r="C50" s="68">
        <f>C49/D49</f>
        <v>0.44805194805194848</v>
      </c>
      <c r="D50" s="68"/>
      <c r="E50" s="34"/>
      <c r="F50" s="34"/>
      <c r="G50" s="57"/>
    </row>
    <row r="51" spans="1:7" ht="75" customHeight="1" x14ac:dyDescent="0.25">
      <c r="A51" s="32" t="s">
        <v>75</v>
      </c>
      <c r="B51" s="1"/>
      <c r="C51" s="57" t="s">
        <v>78</v>
      </c>
      <c r="D51" s="57"/>
      <c r="F51" s="31"/>
      <c r="G51" s="31" t="s">
        <v>24</v>
      </c>
    </row>
    <row r="52" spans="1:7" ht="75" customHeight="1" x14ac:dyDescent="0.25">
      <c r="A52" s="39" t="s">
        <v>72</v>
      </c>
      <c r="B52" s="1"/>
      <c r="C52" s="58" t="s">
        <v>76</v>
      </c>
      <c r="D52" s="57"/>
      <c r="E52" s="31"/>
      <c r="F52" s="31"/>
      <c r="G52" s="31" t="s">
        <v>74</v>
      </c>
    </row>
  </sheetData>
  <sheetProtection algorithmName="SHA-512" hashValue="sdYD7Sy+X/1wHmMPYfX14R8N7/a1ZWIXKmhFB26fIcFxe88e8eDuBq8iqETsVbVYMVZ6+UwAIULYCG2QruBV6w==" saltValue="MUDKRCzC+dAo3/EBoiKXtg==" spinCount="100000" sheet="1" objects="1" scenarios="1"/>
  <mergeCells count="33">
    <mergeCell ref="C51:D51"/>
    <mergeCell ref="C52:D52"/>
    <mergeCell ref="A46:A47"/>
    <mergeCell ref="C46:D46"/>
    <mergeCell ref="G46:G50"/>
    <mergeCell ref="A48:B48"/>
    <mergeCell ref="A49:B49"/>
    <mergeCell ref="A50:B50"/>
    <mergeCell ref="C50:D50"/>
    <mergeCell ref="C35:D35"/>
    <mergeCell ref="C36:D36"/>
    <mergeCell ref="C43:D43"/>
    <mergeCell ref="C44:D44"/>
    <mergeCell ref="C45:D45"/>
    <mergeCell ref="C37:D37"/>
    <mergeCell ref="A38:A39"/>
    <mergeCell ref="C38:D38"/>
    <mergeCell ref="G38:G42"/>
    <mergeCell ref="A40:B40"/>
    <mergeCell ref="A41:B41"/>
    <mergeCell ref="A42:B42"/>
    <mergeCell ref="C42:D42"/>
    <mergeCell ref="A32:B32"/>
    <mergeCell ref="A33:B33"/>
    <mergeCell ref="A1:G1"/>
    <mergeCell ref="G11:G12"/>
    <mergeCell ref="G30:G34"/>
    <mergeCell ref="C29:D29"/>
    <mergeCell ref="A2:B2"/>
    <mergeCell ref="A30:A31"/>
    <mergeCell ref="C30:D30"/>
    <mergeCell ref="A34:B34"/>
    <mergeCell ref="C34:D3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3" zoomScaleNormal="100" workbookViewId="0">
      <selection activeCell="W90" sqref="W90"/>
    </sheetView>
  </sheetViews>
  <sheetFormatPr defaultRowHeight="15" x14ac:dyDescent="0.25"/>
  <sheetData/>
  <sheetProtection algorithmName="SHA-512" hashValue="RiWgFSX/siz2ADE+SqCfzxgtftpdp4BRJzXXWIIENmO2XM6lZWtuyUwg+2fHYovPbHjYGko56cvrI9AhgD6VsA==" saltValue="8elz/gaNXDg2Ct3knaqv+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1</vt:lpstr>
      <vt:lpstr>Example 1–Benefits Scoring</vt:lpstr>
      <vt:lpstr>Example 2</vt:lpstr>
      <vt:lpstr>Example 2–Benefits Scoring</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Stanovsky, Clint (ECY)</dc:creator>
  <cp:lastModifiedBy>Stanovsky, Clint (ECY)</cp:lastModifiedBy>
  <dcterms:created xsi:type="dcterms:W3CDTF">2020-07-16T21:26:35Z</dcterms:created>
  <dcterms:modified xsi:type="dcterms:W3CDTF">2020-07-22T16:04:43Z</dcterms:modified>
</cp:coreProperties>
</file>